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STOA" sheetId="4" r:id="rId11"/>
    <sheet name="IEX" sheetId="7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30" l="1"/>
  <c r="AT99" i="27"/>
  <c r="AT99" i="28"/>
  <c r="AT99" i="29"/>
  <c r="AT99" i="26"/>
  <c r="AT99" i="24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4" l="1"/>
  <c r="AB88" i="63"/>
  <c r="AB48"/>
  <c r="AB44"/>
  <c r="AB36"/>
  <c r="AB93" i="62"/>
  <c r="AB81"/>
  <c r="AB73"/>
  <c r="AB48"/>
  <c r="AB93" i="61"/>
  <c r="AB96"/>
  <c r="AB92"/>
  <c r="AB84"/>
  <c r="AB64"/>
  <c r="AB52"/>
  <c r="AA8" i="63"/>
  <c r="AP99" i="29"/>
  <c r="AO99"/>
  <c r="AL99" i="27"/>
  <c r="AK99" i="29"/>
  <c r="AB84" i="63"/>
  <c r="AB80"/>
  <c r="AB76"/>
  <c r="AB64"/>
  <c r="AB40"/>
  <c r="AB28"/>
  <c r="AB24"/>
  <c r="AB4"/>
  <c r="AB97"/>
  <c r="AB93"/>
  <c r="AB89"/>
  <c r="AB85"/>
  <c r="AB81"/>
  <c r="AB77"/>
  <c r="AB73"/>
  <c r="AB69"/>
  <c r="AB57" i="62"/>
  <c r="AB49"/>
  <c r="AB33"/>
  <c r="AB5"/>
  <c r="AB88" i="61"/>
  <c r="AB80"/>
  <c r="AB72"/>
  <c r="AB68"/>
  <c r="AB60"/>
  <c r="AB56"/>
  <c r="AB48"/>
  <c r="AB36"/>
  <c r="AB32"/>
  <c r="AB28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F61" s="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F19" s="1"/>
  <c r="C19"/>
  <c r="B20"/>
  <c r="F20" s="1"/>
  <c r="C20"/>
  <c r="B21"/>
  <c r="F21" s="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F57" s="1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F19" s="1"/>
  <c r="C19"/>
  <c r="B20"/>
  <c r="F20" s="1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F36" s="1"/>
  <c r="C36"/>
  <c r="B37"/>
  <c r="F37" s="1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F49" s="1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F49" s="1"/>
  <c r="C49"/>
  <c r="B50"/>
  <c r="F50" s="1"/>
  <c r="C50"/>
  <c r="B51"/>
  <c r="F51" s="1"/>
  <c r="C51"/>
  <c r="B52"/>
  <c r="C52"/>
  <c r="B53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C61"/>
  <c r="B62"/>
  <c r="F62" s="1"/>
  <c r="C62"/>
  <c r="B63"/>
  <c r="F63" s="1"/>
  <c r="C63"/>
  <c r="B64"/>
  <c r="F64" s="1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U87"/>
  <c r="U86"/>
  <c r="N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F77"/>
  <c r="U76"/>
  <c r="N76"/>
  <c r="U75"/>
  <c r="U74"/>
  <c r="N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U63"/>
  <c r="U62"/>
  <c r="N62"/>
  <c r="U61"/>
  <c r="N61"/>
  <c r="U60"/>
  <c r="N60"/>
  <c r="F60"/>
  <c r="U59"/>
  <c r="U58"/>
  <c r="N58"/>
  <c r="F58"/>
  <c r="U57"/>
  <c r="N57"/>
  <c r="U56"/>
  <c r="N56"/>
  <c r="F56"/>
  <c r="U55"/>
  <c r="F55"/>
  <c r="U54"/>
  <c r="N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U43"/>
  <c r="U42"/>
  <c r="N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U31"/>
  <c r="U30"/>
  <c r="N30"/>
  <c r="U29"/>
  <c r="N29"/>
  <c r="U28"/>
  <c r="F28"/>
  <c r="U27"/>
  <c r="N27"/>
  <c r="U26"/>
  <c r="N26"/>
  <c r="U25"/>
  <c r="N25"/>
  <c r="U24"/>
  <c r="N24"/>
  <c r="F24"/>
  <c r="U23"/>
  <c r="U22"/>
  <c r="N22"/>
  <c r="F22"/>
  <c r="U21"/>
  <c r="N21"/>
  <c r="U20"/>
  <c r="N20"/>
  <c r="U19"/>
  <c r="U18"/>
  <c r="N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U77"/>
  <c r="N77"/>
  <c r="U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U43"/>
  <c r="U42"/>
  <c r="F42"/>
  <c r="U41"/>
  <c r="U40"/>
  <c r="F40"/>
  <c r="U39"/>
  <c r="U38"/>
  <c r="F38"/>
  <c r="U37"/>
  <c r="U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U23"/>
  <c r="U22"/>
  <c r="F22"/>
  <c r="AD21"/>
  <c r="U21"/>
  <c r="U20"/>
  <c r="U19"/>
  <c r="U18"/>
  <c r="AD17"/>
  <c r="U17"/>
  <c r="U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U83"/>
  <c r="U82"/>
  <c r="N82"/>
  <c r="U81"/>
  <c r="U80"/>
  <c r="F80"/>
  <c r="U79"/>
  <c r="U78"/>
  <c r="N78"/>
  <c r="F78"/>
  <c r="U77"/>
  <c r="F77"/>
  <c r="U76"/>
  <c r="N76"/>
  <c r="U75"/>
  <c r="U74"/>
  <c r="N74"/>
  <c r="U73"/>
  <c r="U72"/>
  <c r="N72"/>
  <c r="U71"/>
  <c r="U70"/>
  <c r="N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U33"/>
  <c r="U32"/>
  <c r="F32"/>
  <c r="U31"/>
  <c r="N31"/>
  <c r="U30"/>
  <c r="F30"/>
  <c r="U29"/>
  <c r="N29"/>
  <c r="U28"/>
  <c r="N28"/>
  <c r="U27"/>
  <c r="N27"/>
  <c r="U26"/>
  <c r="F26"/>
  <c r="U25"/>
  <c r="U24"/>
  <c r="N24"/>
  <c r="F24"/>
  <c r="U23"/>
  <c r="U22"/>
  <c r="N22"/>
  <c r="F22"/>
  <c r="U21"/>
  <c r="U20"/>
  <c r="F20"/>
  <c r="U19"/>
  <c r="U18"/>
  <c r="U17"/>
  <c r="N17"/>
  <c r="U16"/>
  <c r="U15"/>
  <c r="U14"/>
  <c r="F14"/>
  <c r="U13"/>
  <c r="U12"/>
  <c r="F12"/>
  <c r="U11"/>
  <c r="U10"/>
  <c r="F10"/>
  <c r="U9"/>
  <c r="U8"/>
  <c r="U7"/>
  <c r="N7"/>
  <c r="U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U19"/>
  <c r="U18"/>
  <c r="U17"/>
  <c r="U16"/>
  <c r="F16"/>
  <c r="U15"/>
  <c r="U14"/>
  <c r="F14"/>
  <c r="U13"/>
  <c r="U12"/>
  <c r="F12"/>
  <c r="U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U54"/>
  <c r="U53"/>
  <c r="N53"/>
  <c r="U52"/>
  <c r="U51"/>
  <c r="N51"/>
  <c r="U50"/>
  <c r="U49"/>
  <c r="N49"/>
  <c r="U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U29"/>
  <c r="U28"/>
  <c r="N28"/>
  <c r="U27"/>
  <c r="N27"/>
  <c r="U26"/>
  <c r="N26"/>
  <c r="F26"/>
  <c r="U25"/>
  <c r="U24"/>
  <c r="N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F96"/>
  <c r="U95"/>
  <c r="U94"/>
  <c r="F94"/>
  <c r="U93"/>
  <c r="U92"/>
  <c r="F92"/>
  <c r="U91"/>
  <c r="U90"/>
  <c r="U89"/>
  <c r="U88"/>
  <c r="F88"/>
  <c r="U87"/>
  <c r="U86"/>
  <c r="F86"/>
  <c r="U85"/>
  <c r="U84"/>
  <c r="F84"/>
  <c r="U83"/>
  <c r="U82"/>
  <c r="U81"/>
  <c r="U80"/>
  <c r="F80"/>
  <c r="U79"/>
  <c r="U78"/>
  <c r="F78"/>
  <c r="U77"/>
  <c r="N77"/>
  <c r="U76"/>
  <c r="F76"/>
  <c r="U75"/>
  <c r="U74"/>
  <c r="F74"/>
  <c r="U73"/>
  <c r="U72"/>
  <c r="U71"/>
  <c r="U70"/>
  <c r="F70"/>
  <c r="U69"/>
  <c r="N69"/>
  <c r="U68"/>
  <c r="U67"/>
  <c r="U66"/>
  <c r="U65"/>
  <c r="U64"/>
  <c r="U63"/>
  <c r="U62"/>
  <c r="U61"/>
  <c r="N61"/>
  <c r="U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U49"/>
  <c r="N49"/>
  <c r="U48"/>
  <c r="F48"/>
  <c r="U47"/>
  <c r="N47"/>
  <c r="U46"/>
  <c r="F46"/>
  <c r="U45"/>
  <c r="U44"/>
  <c r="U43"/>
  <c r="N43"/>
  <c r="U42"/>
  <c r="U41"/>
  <c r="U40"/>
  <c r="F40"/>
  <c r="U39"/>
  <c r="N39"/>
  <c r="U38"/>
  <c r="F38"/>
  <c r="U37"/>
  <c r="N37"/>
  <c r="U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U23"/>
  <c r="N23"/>
  <c r="U22"/>
  <c r="U21"/>
  <c r="N21"/>
  <c r="U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U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U67"/>
  <c r="U66"/>
  <c r="F66"/>
  <c r="U65"/>
  <c r="N65"/>
  <c r="U64"/>
  <c r="N64"/>
  <c r="U63"/>
  <c r="U62"/>
  <c r="U61"/>
  <c r="N61"/>
  <c r="U60"/>
  <c r="U59"/>
  <c r="U58"/>
  <c r="U57"/>
  <c r="U56"/>
  <c r="U55"/>
  <c r="U54"/>
  <c r="U53"/>
  <c r="U52"/>
  <c r="F52"/>
  <c r="U51"/>
  <c r="N51"/>
  <c r="U50"/>
  <c r="U49"/>
  <c r="U48"/>
  <c r="N48"/>
  <c r="F48"/>
  <c r="U47"/>
  <c r="U46"/>
  <c r="U45"/>
  <c r="N45"/>
  <c r="U44"/>
  <c r="U43"/>
  <c r="U42"/>
  <c r="F42"/>
  <c r="U41"/>
  <c r="U40"/>
  <c r="F40"/>
  <c r="U39"/>
  <c r="U38"/>
  <c r="F38"/>
  <c r="U37"/>
  <c r="U36"/>
  <c r="U35"/>
  <c r="N35"/>
  <c r="U34"/>
  <c r="U33"/>
  <c r="U32"/>
  <c r="N32"/>
  <c r="U31"/>
  <c r="U30"/>
  <c r="F30"/>
  <c r="U29"/>
  <c r="N29"/>
  <c r="U28"/>
  <c r="F28"/>
  <c r="U27"/>
  <c r="U26"/>
  <c r="F26"/>
  <c r="U25"/>
  <c r="U24"/>
  <c r="F24"/>
  <c r="U23"/>
  <c r="U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F6"/>
  <c r="U5"/>
  <c r="N5"/>
  <c r="U4"/>
  <c r="F4"/>
  <c r="U3"/>
  <c r="L99"/>
  <c r="A1"/>
  <c r="F39" i="63" l="1"/>
  <c r="F29"/>
  <c r="F23"/>
  <c r="F13"/>
  <c r="F7"/>
  <c r="F26"/>
  <c r="F87" i="56"/>
  <c r="F79"/>
  <c r="F29"/>
  <c r="F15"/>
  <c r="F13"/>
  <c r="F7"/>
  <c r="F89" i="57"/>
  <c r="F53"/>
  <c r="F51"/>
  <c r="F29"/>
  <c r="F19"/>
  <c r="F51" i="61"/>
  <c r="F47"/>
  <c r="F19"/>
  <c r="F13"/>
  <c r="F87" i="62"/>
  <c r="F83"/>
  <c r="F79"/>
  <c r="F71"/>
  <c r="F59"/>
  <c r="F47"/>
  <c r="F43"/>
  <c r="F35"/>
  <c r="F17"/>
  <c r="F15"/>
  <c r="F13"/>
  <c r="F11"/>
  <c r="F9"/>
  <c r="F81" i="63"/>
  <c r="F67"/>
  <c r="F65"/>
  <c r="F59"/>
  <c r="F49"/>
  <c r="F97"/>
  <c r="F95"/>
  <c r="F93"/>
  <c r="F91"/>
  <c r="F87"/>
  <c r="F85"/>
  <c r="F79"/>
  <c r="F75"/>
  <c r="F73"/>
  <c r="F69"/>
  <c r="F63"/>
  <c r="F57"/>
  <c r="F53"/>
  <c r="F51"/>
  <c r="F47"/>
  <c r="F43"/>
  <c r="F41"/>
  <c r="C99"/>
  <c r="F37"/>
  <c r="F35"/>
  <c r="F33"/>
  <c r="F31"/>
  <c r="F97" i="62"/>
  <c r="F95"/>
  <c r="F93"/>
  <c r="F91"/>
  <c r="F85"/>
  <c r="F81"/>
  <c r="F77"/>
  <c r="F75"/>
  <c r="F67"/>
  <c r="F65"/>
  <c r="F63"/>
  <c r="F61"/>
  <c r="F55"/>
  <c r="F51"/>
  <c r="F49"/>
  <c r="F45"/>
  <c r="F41"/>
  <c r="F39"/>
  <c r="F37"/>
  <c r="F33"/>
  <c r="F31"/>
  <c r="F29"/>
  <c r="F27"/>
  <c r="F25"/>
  <c r="F23"/>
  <c r="F7"/>
  <c r="F95" i="61"/>
  <c r="F89"/>
  <c r="F87"/>
  <c r="F85"/>
  <c r="F83"/>
  <c r="F81"/>
  <c r="F79"/>
  <c r="F75"/>
  <c r="F73"/>
  <c r="F71"/>
  <c r="F67"/>
  <c r="F65"/>
  <c r="F63"/>
  <c r="F59"/>
  <c r="F57"/>
  <c r="F55"/>
  <c r="F49"/>
  <c r="F45"/>
  <c r="F41"/>
  <c r="F37"/>
  <c r="F35"/>
  <c r="F31"/>
  <c r="F29"/>
  <c r="F21"/>
  <c r="F15"/>
  <c r="F11"/>
  <c r="F7"/>
  <c r="F97" i="56"/>
  <c r="F95"/>
  <c r="F93"/>
  <c r="F91"/>
  <c r="F89"/>
  <c r="F85"/>
  <c r="F83"/>
  <c r="F81"/>
  <c r="F77"/>
  <c r="F75"/>
  <c r="F73"/>
  <c r="F71"/>
  <c r="F61"/>
  <c r="F53"/>
  <c r="F51"/>
  <c r="F47"/>
  <c r="F45"/>
  <c r="F43"/>
  <c r="F41"/>
  <c r="F39"/>
  <c r="F35"/>
  <c r="F33"/>
  <c r="F27"/>
  <c r="F25"/>
  <c r="F23"/>
  <c r="F21"/>
  <c r="F17"/>
  <c r="F5"/>
  <c r="F60"/>
  <c r="F97" i="55"/>
  <c r="F95"/>
  <c r="F93"/>
  <c r="F91"/>
  <c r="F89"/>
  <c r="F85"/>
  <c r="F83"/>
  <c r="F81"/>
  <c r="F77"/>
  <c r="F75"/>
  <c r="F73"/>
  <c r="F69"/>
  <c r="F67"/>
  <c r="F65"/>
  <c r="F47"/>
  <c r="F43"/>
  <c r="F41"/>
  <c r="F39"/>
  <c r="F35"/>
  <c r="F33"/>
  <c r="F31"/>
  <c r="F27"/>
  <c r="F25"/>
  <c r="F23"/>
  <c r="F19"/>
  <c r="F17"/>
  <c r="F15"/>
  <c r="F11"/>
  <c r="F7"/>
  <c r="F80"/>
  <c r="F23" i="58"/>
  <c r="F15"/>
  <c r="F11"/>
  <c r="F7"/>
  <c r="F95" i="57"/>
  <c r="F93"/>
  <c r="F87"/>
  <c r="F75"/>
  <c r="F73"/>
  <c r="F69"/>
  <c r="F67"/>
  <c r="F65"/>
  <c r="F61"/>
  <c r="F59"/>
  <c r="F57"/>
  <c r="F49"/>
  <c r="F45"/>
  <c r="F43"/>
  <c r="F41"/>
  <c r="F37"/>
  <c r="F35"/>
  <c r="F33"/>
  <c r="F27"/>
  <c r="F21"/>
  <c r="F17"/>
  <c r="F13"/>
  <c r="F11"/>
  <c r="F9"/>
  <c r="F5"/>
  <c r="F24"/>
  <c r="B99" i="58"/>
  <c r="B99" i="61"/>
  <c r="F27" i="63"/>
  <c r="F25"/>
  <c r="F21"/>
  <c r="F19"/>
  <c r="F17"/>
  <c r="F15"/>
  <c r="F11"/>
  <c r="F9"/>
  <c r="F5"/>
  <c r="F5" i="61"/>
  <c r="B99" i="63"/>
  <c r="B99" i="56"/>
  <c r="F96" i="61"/>
  <c r="F48"/>
  <c r="C99" i="5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N60"/>
  <c r="N63"/>
  <c r="N64"/>
  <c r="N67"/>
  <c r="N68"/>
  <c r="O68" s="1"/>
  <c r="N71"/>
  <c r="N72"/>
  <c r="N75"/>
  <c r="N76"/>
  <c r="O76" s="1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O98"/>
  <c r="V26" i="56"/>
  <c r="V40"/>
  <c r="V42"/>
  <c r="O51"/>
  <c r="N8" i="55"/>
  <c r="F9"/>
  <c r="I99"/>
  <c r="M99"/>
  <c r="N12"/>
  <c r="F13"/>
  <c r="N28"/>
  <c r="F29"/>
  <c r="G42"/>
  <c r="N44"/>
  <c r="F45"/>
  <c r="G58"/>
  <c r="N60"/>
  <c r="F61"/>
  <c r="V66"/>
  <c r="V36" i="56"/>
  <c r="V59"/>
  <c r="O70"/>
  <c r="V94"/>
  <c r="V12" i="55"/>
  <c r="V11" i="56"/>
  <c r="V18"/>
  <c r="V48"/>
  <c r="V50"/>
  <c r="B99" i="55"/>
  <c r="F3"/>
  <c r="K99"/>
  <c r="F5"/>
  <c r="N20"/>
  <c r="O20" s="1"/>
  <c r="F21"/>
  <c r="N36"/>
  <c r="F37"/>
  <c r="N52"/>
  <c r="O52" s="1"/>
  <c r="F53"/>
  <c r="O53" i="56"/>
  <c r="O93"/>
  <c r="O70" i="55"/>
  <c r="O86"/>
  <c r="O7" i="56"/>
  <c r="V82"/>
  <c r="J99" i="55"/>
  <c r="N24"/>
  <c r="N40"/>
  <c r="N56"/>
  <c r="O56" i="56"/>
  <c r="V38" i="58"/>
  <c r="V54"/>
  <c r="V68" i="56"/>
  <c r="B99" i="57"/>
  <c r="F3"/>
  <c r="K99"/>
  <c r="N82"/>
  <c r="F83"/>
  <c r="F97"/>
  <c r="C99" i="58"/>
  <c r="I99"/>
  <c r="M99"/>
  <c r="N4"/>
  <c r="F5"/>
  <c r="V6"/>
  <c r="N12"/>
  <c r="F13"/>
  <c r="N20"/>
  <c r="F21"/>
  <c r="V84" i="55"/>
  <c r="F3" i="56"/>
  <c r="V13"/>
  <c r="V29"/>
  <c r="V45"/>
  <c r="V61"/>
  <c r="V77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6" i="56" l="1"/>
  <c r="O23"/>
  <c r="O15"/>
  <c r="O35"/>
  <c r="V39"/>
  <c r="V27"/>
  <c r="O47"/>
  <c r="O27" i="55"/>
  <c r="F99" i="63"/>
  <c r="V65" i="56"/>
  <c r="V49"/>
  <c r="V33"/>
  <c r="O5"/>
  <c r="V16" i="55"/>
  <c r="O85" i="56"/>
  <c r="V69"/>
  <c r="V37"/>
  <c r="V21"/>
  <c r="O12" i="55"/>
  <c r="G3" i="56"/>
  <c r="O3" s="1"/>
  <c r="V88" i="55"/>
  <c r="O24"/>
  <c r="O40" i="56"/>
  <c r="O24"/>
  <c r="V96" i="55"/>
  <c r="V64"/>
  <c r="O28"/>
  <c r="O72" i="56"/>
  <c r="O44"/>
  <c r="O28"/>
  <c r="V68" i="55"/>
  <c r="O19"/>
  <c r="O32" i="56"/>
  <c r="O9"/>
  <c r="O94"/>
  <c r="O48"/>
  <c r="F99"/>
  <c r="O64"/>
  <c r="V26" i="58"/>
  <c r="G90" i="57"/>
  <c r="V90" s="1"/>
  <c r="G58"/>
  <c r="V58" s="1"/>
  <c r="O92" i="56"/>
  <c r="O84"/>
  <c r="O96"/>
  <c r="O88"/>
  <c r="O38" i="55"/>
  <c r="O62"/>
  <c r="O46"/>
  <c r="O30"/>
  <c r="O93" i="58"/>
  <c r="O97" i="56"/>
  <c r="O81"/>
  <c r="O71" i="55"/>
  <c r="O14"/>
  <c r="O78" i="56"/>
  <c r="O66"/>
  <c r="O62"/>
  <c r="O54"/>
  <c r="O46"/>
  <c r="O30"/>
  <c r="O26"/>
  <c r="O10"/>
  <c r="O78" i="55"/>
  <c r="O74"/>
  <c r="O66"/>
  <c r="O89" i="56"/>
  <c r="G32" i="55"/>
  <c r="G26"/>
  <c r="O26" s="1"/>
  <c r="O80" i="56"/>
  <c r="O60"/>
  <c r="O57"/>
  <c r="O29"/>
  <c r="O25"/>
  <c r="O13"/>
  <c r="V92" i="55"/>
  <c r="V80"/>
  <c r="O76"/>
  <c r="V72"/>
  <c r="O60"/>
  <c r="O56"/>
  <c r="O44"/>
  <c r="O40"/>
  <c r="O36"/>
  <c r="O4"/>
  <c r="V51"/>
  <c r="O9"/>
  <c r="V65" i="58"/>
  <c r="G94" i="57"/>
  <c r="V94" s="1"/>
  <c r="G38"/>
  <c r="V38" s="1"/>
  <c r="O45" i="58"/>
  <c r="V74"/>
  <c r="O57"/>
  <c r="O25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90" i="57" l="1"/>
  <c r="O58"/>
  <c r="O11" i="58"/>
  <c r="V13" i="57"/>
  <c r="O38"/>
  <c r="O43" i="58"/>
  <c r="V26" i="55"/>
  <c r="O94" i="57"/>
  <c r="O4" i="56"/>
  <c r="O32" i="55"/>
  <c r="V32"/>
  <c r="O49"/>
  <c r="O25" i="57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Q41" i="78"/>
  <c r="B85"/>
  <c r="G91"/>
  <c r="K12"/>
  <c r="B58"/>
  <c r="H53"/>
  <c r="J62"/>
  <c r="G40"/>
  <c r="O58"/>
  <c r="N65"/>
  <c r="K21"/>
  <c r="K50"/>
  <c r="H37"/>
  <c r="B62"/>
  <c r="K30"/>
  <c r="N63"/>
  <c r="P13"/>
  <c r="P3"/>
  <c r="J13"/>
  <c r="I28"/>
  <c r="J95"/>
  <c r="H16"/>
  <c r="Q20"/>
  <c r="Q67"/>
  <c r="G28"/>
  <c r="I77"/>
  <c r="L95"/>
  <c r="J6"/>
  <c r="J4"/>
  <c r="J14"/>
  <c r="L6"/>
  <c r="G88"/>
  <c r="L51"/>
  <c r="H13"/>
  <c r="P35"/>
  <c r="I98"/>
  <c r="K84"/>
  <c r="P92"/>
  <c r="L80"/>
  <c r="N69"/>
  <c r="K85"/>
  <c r="B82"/>
  <c r="K24"/>
  <c r="H22"/>
  <c r="O7"/>
  <c r="B87"/>
  <c r="K4"/>
  <c r="J93"/>
  <c r="I41"/>
  <c r="G7"/>
  <c r="K39"/>
  <c r="Q27"/>
  <c r="G78"/>
  <c r="H35"/>
  <c r="B11"/>
  <c r="K86"/>
  <c r="J97"/>
  <c r="N48"/>
  <c r="Q37"/>
  <c r="P12"/>
  <c r="Q33"/>
  <c r="I10"/>
  <c r="H69"/>
  <c r="O61"/>
  <c r="I75"/>
  <c r="P40"/>
  <c r="K77"/>
  <c r="H2"/>
  <c r="Q14"/>
  <c r="B60"/>
  <c r="L14"/>
  <c r="G52"/>
  <c r="P57"/>
  <c r="J40"/>
  <c r="I53"/>
  <c r="B61"/>
  <c r="O44"/>
  <c r="L56"/>
  <c r="N29"/>
  <c r="N10"/>
  <c r="G10"/>
  <c r="O33"/>
  <c r="N36"/>
  <c r="J22"/>
  <c r="G34"/>
  <c r="O73"/>
  <c r="Q24"/>
  <c r="I57"/>
  <c r="N15"/>
  <c r="P59"/>
  <c r="J81"/>
  <c r="G41"/>
  <c r="Q34"/>
  <c r="L31"/>
  <c r="G3"/>
  <c r="N22"/>
  <c r="P29"/>
  <c r="G9"/>
  <c r="N93"/>
  <c r="L12"/>
  <c r="O92"/>
  <c r="I62"/>
  <c r="N5"/>
  <c r="N92"/>
  <c r="Q98"/>
  <c r="L22"/>
  <c r="I80"/>
  <c r="K19"/>
  <c r="J59"/>
  <c r="H9"/>
  <c r="B50"/>
  <c r="B72"/>
  <c r="P48"/>
  <c r="Q42"/>
  <c r="I87"/>
  <c r="G75"/>
  <c r="O29"/>
  <c r="L65"/>
  <c r="J34"/>
  <c r="J83"/>
  <c r="H38"/>
  <c r="Q85"/>
  <c r="K75"/>
  <c r="L59"/>
  <c r="L44"/>
  <c r="K11"/>
  <c r="B76"/>
  <c r="O68"/>
  <c r="Q36"/>
  <c r="J85"/>
  <c r="N47"/>
  <c r="H97"/>
  <c r="I8"/>
  <c r="Q13"/>
  <c r="J82"/>
  <c r="N57"/>
  <c r="G50"/>
  <c r="P4"/>
  <c r="B49"/>
  <c r="L83"/>
  <c r="Q87"/>
  <c r="G82"/>
  <c r="Q79"/>
  <c r="N49"/>
  <c r="Q16"/>
  <c r="O89"/>
  <c r="O15"/>
  <c r="Q62"/>
  <c r="B2"/>
  <c r="G68"/>
  <c r="H76"/>
  <c r="O46"/>
  <c r="P41"/>
  <c r="H39"/>
  <c r="Q82"/>
  <c r="H44"/>
  <c r="H32"/>
  <c r="J28"/>
  <c r="P43"/>
  <c r="Q23"/>
  <c r="N23"/>
  <c r="B23"/>
  <c r="H30"/>
  <c r="N18"/>
  <c r="B75"/>
  <c r="B42"/>
  <c r="K3"/>
  <c r="K36"/>
  <c r="Q58"/>
  <c r="O30"/>
  <c r="B53"/>
  <c r="Q60"/>
  <c r="H75"/>
  <c r="H87"/>
  <c r="K95"/>
  <c r="G63"/>
  <c r="Q65"/>
  <c r="Q30"/>
  <c r="I68"/>
  <c r="O25"/>
  <c r="B78"/>
  <c r="G23"/>
  <c r="Q47"/>
  <c r="I49"/>
  <c r="H12"/>
  <c r="I39"/>
  <c r="H88"/>
  <c r="K88"/>
  <c r="B14"/>
  <c r="K45"/>
  <c r="O79"/>
  <c r="I48"/>
  <c r="B43"/>
  <c r="N21"/>
  <c r="N66"/>
  <c r="Q4"/>
  <c r="H72"/>
  <c r="Q71"/>
  <c r="N39"/>
  <c r="J80"/>
  <c r="I93"/>
  <c r="I31"/>
  <c r="J79"/>
  <c r="L23"/>
  <c r="H82"/>
  <c r="N60"/>
  <c r="G94"/>
  <c r="O3"/>
  <c r="J69"/>
  <c r="J60"/>
  <c r="G14"/>
  <c r="I11"/>
  <c r="B86"/>
  <c r="N85"/>
  <c r="I72"/>
  <c r="P96"/>
  <c r="G49"/>
  <c r="I20"/>
  <c r="O70"/>
  <c r="G46"/>
  <c r="J27"/>
  <c r="P76"/>
  <c r="G97"/>
  <c r="P67"/>
  <c r="O38"/>
  <c r="K5"/>
  <c r="G38"/>
  <c r="I9"/>
  <c r="H20"/>
  <c r="L57"/>
  <c r="P84"/>
  <c r="B9"/>
  <c r="Q35"/>
  <c r="B74"/>
  <c r="L36"/>
  <c r="I97"/>
  <c r="O98"/>
  <c r="N3"/>
  <c r="L25"/>
  <c r="N34"/>
  <c r="I56"/>
  <c r="B18"/>
  <c r="I64"/>
  <c r="N53"/>
  <c r="O32"/>
  <c r="P94"/>
  <c r="H29"/>
  <c r="Q91"/>
  <c r="H31"/>
  <c r="K59"/>
  <c r="H94"/>
  <c r="G77"/>
  <c r="J88"/>
  <c r="Q84"/>
  <c r="N35"/>
  <c r="H60"/>
  <c r="L54"/>
  <c r="H78"/>
  <c r="N77"/>
  <c r="H45"/>
  <c r="J94"/>
  <c r="P31"/>
  <c r="G85"/>
  <c r="H33"/>
  <c r="J11"/>
  <c r="Q64"/>
  <c r="L33"/>
  <c r="B98"/>
  <c r="J15"/>
  <c r="O66"/>
  <c r="I51"/>
  <c r="J49"/>
  <c r="B84"/>
  <c r="L76"/>
  <c r="J74"/>
  <c r="L39"/>
  <c r="O77"/>
  <c r="J31"/>
  <c r="Q53"/>
  <c r="H67"/>
  <c r="J42"/>
  <c r="P10"/>
  <c r="I43"/>
  <c r="N80"/>
  <c r="J29"/>
  <c r="P11"/>
  <c r="P20"/>
  <c r="B3"/>
  <c r="I5"/>
  <c r="H58"/>
  <c r="B90"/>
  <c r="H34"/>
  <c r="P54"/>
  <c r="G45"/>
  <c r="O20"/>
  <c r="I30"/>
  <c r="K27"/>
  <c r="I86"/>
  <c r="B33"/>
  <c r="Q15"/>
  <c r="Q11"/>
  <c r="B91"/>
  <c r="K70"/>
  <c r="K16"/>
  <c r="G21"/>
  <c r="K10"/>
  <c r="I83"/>
  <c r="B41"/>
  <c r="H56"/>
  <c r="P66"/>
  <c r="B10"/>
  <c r="L53"/>
  <c r="G42"/>
  <c r="P5"/>
  <c r="Q26"/>
  <c r="L21"/>
  <c r="H26"/>
  <c r="O40"/>
  <c r="L70"/>
  <c r="O37"/>
  <c r="Q80"/>
  <c r="H49"/>
  <c r="G96"/>
  <c r="O45"/>
  <c r="I18"/>
  <c r="Q76"/>
  <c r="I29"/>
  <c r="I58"/>
  <c r="O94"/>
  <c r="K54"/>
  <c r="J89"/>
  <c r="B35"/>
  <c r="Q22"/>
  <c r="L93"/>
  <c r="O85"/>
  <c r="J58"/>
  <c r="I79"/>
  <c r="Q38"/>
  <c r="P9"/>
  <c r="K56"/>
  <c r="N56"/>
  <c r="J24"/>
  <c r="N27"/>
  <c r="N13"/>
  <c r="L19"/>
  <c r="G22"/>
  <c r="Q55"/>
  <c r="P8"/>
  <c r="Q89"/>
  <c r="I12"/>
  <c r="H43"/>
  <c r="H54"/>
  <c r="N19"/>
  <c r="G11"/>
  <c r="P52"/>
  <c r="O76"/>
  <c r="P72"/>
  <c r="L11"/>
  <c r="O39"/>
  <c r="Q17"/>
  <c r="B97"/>
  <c r="L37"/>
  <c r="I23"/>
  <c r="G2"/>
  <c r="N40"/>
  <c r="J48"/>
  <c r="I22"/>
  <c r="N84"/>
  <c r="J54"/>
  <c r="N73"/>
  <c r="P39"/>
  <c r="K63"/>
  <c r="N43"/>
  <c r="N31"/>
  <c r="Q49"/>
  <c r="B89"/>
  <c r="P22"/>
  <c r="Q19"/>
  <c r="L98"/>
  <c r="Q88"/>
  <c r="G30"/>
  <c r="N24"/>
  <c r="I25"/>
  <c r="K58"/>
  <c r="P75"/>
  <c r="K41"/>
  <c r="L69"/>
  <c r="L55"/>
  <c r="L81"/>
  <c r="Q29"/>
  <c r="I45"/>
  <c r="O83"/>
  <c r="G17"/>
  <c r="I66"/>
  <c r="G54"/>
  <c r="L87"/>
  <c r="N44"/>
  <c r="O57"/>
  <c r="N46"/>
  <c r="J65"/>
  <c r="O21"/>
  <c r="O6"/>
  <c r="I38"/>
  <c r="J67"/>
  <c r="O26"/>
  <c r="P74"/>
  <c r="I67"/>
  <c r="B66"/>
  <c r="H6"/>
  <c r="I74"/>
  <c r="O95"/>
  <c r="B5"/>
  <c r="J50"/>
  <c r="Q7"/>
  <c r="I33"/>
  <c r="G81"/>
  <c r="L86"/>
  <c r="J61"/>
  <c r="H4"/>
  <c r="J3"/>
  <c r="J53"/>
  <c r="H86"/>
  <c r="L73"/>
  <c r="G80"/>
  <c r="J63"/>
  <c r="G69"/>
  <c r="Q81"/>
  <c r="I81"/>
  <c r="K22"/>
  <c r="P7"/>
  <c r="N81"/>
  <c r="H80"/>
  <c r="Q5"/>
  <c r="L35"/>
  <c r="O27"/>
  <c r="G90"/>
  <c r="O54"/>
  <c r="N12"/>
  <c r="Q48"/>
  <c r="K71"/>
  <c r="I73"/>
  <c r="L16"/>
  <c r="P44"/>
  <c r="L92"/>
  <c r="B64"/>
  <c r="K81"/>
  <c r="G64"/>
  <c r="N51"/>
  <c r="O64"/>
  <c r="P86"/>
  <c r="O67"/>
  <c r="L20"/>
  <c r="J10"/>
  <c r="P14"/>
  <c r="J96"/>
  <c r="N97"/>
  <c r="H41"/>
  <c r="I55"/>
  <c r="Q70"/>
  <c r="O13"/>
  <c r="H36"/>
  <c r="B48"/>
  <c r="P32"/>
  <c r="P90"/>
  <c r="G25"/>
  <c r="B8"/>
  <c r="B51"/>
  <c r="B71"/>
  <c r="P37"/>
  <c r="B20"/>
  <c r="Q75"/>
  <c r="H85"/>
  <c r="O93"/>
  <c r="B27"/>
  <c r="N33"/>
  <c r="I27"/>
  <c r="J30"/>
  <c r="G59"/>
  <c r="P45"/>
  <c r="J72"/>
  <c r="P28"/>
  <c r="J84"/>
  <c r="L15"/>
  <c r="K76"/>
  <c r="B38"/>
  <c r="H64"/>
  <c r="P95"/>
  <c r="I70"/>
  <c r="O55"/>
  <c r="H17"/>
  <c r="B59"/>
  <c r="K17"/>
  <c r="Q45"/>
  <c r="G53"/>
  <c r="H63"/>
  <c r="L66"/>
  <c r="P68"/>
  <c r="I26"/>
  <c r="B36"/>
  <c r="B28"/>
  <c r="O87"/>
  <c r="N75"/>
  <c r="N7"/>
  <c r="G12"/>
  <c r="I19"/>
  <c r="I7"/>
  <c r="B15"/>
  <c r="B94"/>
  <c r="I16"/>
  <c r="B68"/>
  <c r="K40"/>
  <c r="I95"/>
  <c r="K74"/>
  <c r="Q12"/>
  <c r="I44"/>
  <c r="L68"/>
  <c r="I13"/>
  <c r="Q40"/>
  <c r="Q92"/>
  <c r="G6"/>
  <c r="O78"/>
  <c r="O90"/>
  <c r="L74"/>
  <c r="O50"/>
  <c r="K69"/>
  <c r="K29"/>
  <c r="H42"/>
  <c r="G15"/>
  <c r="K66"/>
  <c r="O91"/>
  <c r="G35"/>
  <c r="H95"/>
  <c r="B16"/>
  <c r="H5"/>
  <c r="J37"/>
  <c r="O12"/>
  <c r="G29"/>
  <c r="P50"/>
  <c r="D1"/>
  <c r="K13"/>
  <c r="B40"/>
  <c r="I78"/>
  <c r="J43"/>
  <c r="O47"/>
  <c r="O41"/>
  <c r="K67"/>
  <c r="K83"/>
  <c r="L34"/>
  <c r="I15"/>
  <c r="J36"/>
  <c r="L89"/>
  <c r="O10"/>
  <c r="H27"/>
  <c r="L75"/>
  <c r="G36"/>
  <c r="N79"/>
  <c r="G62"/>
  <c r="N82"/>
  <c r="K55"/>
  <c r="L8"/>
  <c r="G98"/>
  <c r="L79"/>
  <c r="P58"/>
  <c r="L52"/>
  <c r="G39"/>
  <c r="P24"/>
  <c r="K37"/>
  <c r="I3"/>
  <c r="K43"/>
  <c r="J76"/>
  <c r="N52"/>
  <c r="B52"/>
  <c r="I90"/>
  <c r="N67"/>
  <c r="L62"/>
  <c r="L26"/>
  <c r="P47"/>
  <c r="H65"/>
  <c r="B92"/>
  <c r="O49"/>
  <c r="P77"/>
  <c r="O88"/>
  <c r="K61"/>
  <c r="H47"/>
  <c r="B30"/>
  <c r="J45"/>
  <c r="Q52"/>
  <c r="G16"/>
  <c r="P85"/>
  <c r="K57"/>
  <c r="G37"/>
  <c r="N95"/>
  <c r="I54"/>
  <c r="Q90"/>
  <c r="G79"/>
  <c r="I94"/>
  <c r="G76"/>
  <c r="P69"/>
  <c r="J55"/>
  <c r="O19"/>
  <c r="H14"/>
  <c r="O43"/>
  <c r="P51"/>
  <c r="K96"/>
  <c r="G56"/>
  <c r="L7"/>
  <c r="O81"/>
  <c r="O11"/>
  <c r="L4"/>
  <c r="G32"/>
  <c r="O71"/>
  <c r="Q93"/>
  <c r="L29"/>
  <c r="O36"/>
  <c r="B39"/>
  <c r="N90"/>
  <c r="K20"/>
  <c r="O84"/>
  <c r="G26"/>
  <c r="N45"/>
  <c r="O24"/>
  <c r="J19"/>
  <c r="P89"/>
  <c r="K33"/>
  <c r="O48"/>
  <c r="P33"/>
  <c r="G5"/>
  <c r="G95"/>
  <c r="H18"/>
  <c r="O8"/>
  <c r="H23"/>
  <c r="L27"/>
  <c r="K72"/>
  <c r="H77"/>
  <c r="Q43"/>
  <c r="K73"/>
  <c r="P80"/>
  <c r="G89"/>
  <c r="P98"/>
  <c r="O17"/>
  <c r="N78"/>
  <c r="G47"/>
  <c r="I34"/>
  <c r="N9"/>
  <c r="Q56"/>
  <c r="P65"/>
  <c r="K60"/>
  <c r="O74"/>
  <c r="N94"/>
  <c r="K46"/>
  <c r="O31"/>
  <c r="K78"/>
  <c r="K7"/>
  <c r="G31"/>
  <c r="G70"/>
  <c r="Q44"/>
  <c r="P61"/>
  <c r="K14"/>
  <c r="L50"/>
  <c r="K47"/>
  <c r="K26"/>
  <c r="L40"/>
  <c r="G73"/>
  <c r="J91"/>
  <c r="G24"/>
  <c r="P73"/>
  <c r="P6"/>
  <c r="Q97"/>
  <c r="H93"/>
  <c r="H68"/>
  <c r="L17"/>
  <c r="N59"/>
  <c r="I17"/>
  <c r="B17"/>
  <c r="H79"/>
  <c r="L24"/>
  <c r="J5"/>
  <c r="G65"/>
  <c r="O5"/>
  <c r="K97"/>
  <c r="Q63"/>
  <c r="L82"/>
  <c r="K8"/>
  <c r="L58"/>
  <c r="B63"/>
  <c r="H25"/>
  <c r="I96"/>
  <c r="H3"/>
  <c r="B95"/>
  <c r="B24"/>
  <c r="B44"/>
  <c r="O56"/>
  <c r="I21"/>
  <c r="L38"/>
  <c r="P79"/>
  <c r="L13"/>
  <c r="I84"/>
  <c r="P26"/>
  <c r="G44"/>
  <c r="G8"/>
  <c r="B93"/>
  <c r="B70"/>
  <c r="H70"/>
  <c r="N68"/>
  <c r="H55"/>
  <c r="O69"/>
  <c r="Q73"/>
  <c r="L91"/>
  <c r="L3"/>
  <c r="N28"/>
  <c r="Q66"/>
  <c r="I69"/>
  <c r="G33"/>
  <c r="J38"/>
  <c r="Q31"/>
  <c r="O28"/>
  <c r="K52"/>
  <c r="P36"/>
  <c r="L77"/>
  <c r="J56"/>
  <c r="K48"/>
  <c r="N98"/>
  <c r="J7"/>
  <c r="Q78"/>
  <c r="N62"/>
  <c r="J32"/>
  <c r="O63"/>
  <c r="H57"/>
  <c r="N70"/>
  <c r="N74"/>
  <c r="Q86"/>
  <c r="J52"/>
  <c r="K92"/>
  <c r="G48"/>
  <c r="H98"/>
  <c r="K82"/>
  <c r="L63"/>
  <c r="Q25"/>
  <c r="L47"/>
  <c r="J98"/>
  <c r="O42"/>
  <c r="G71"/>
  <c r="I65"/>
  <c r="H51"/>
  <c r="B65"/>
  <c r="O62"/>
  <c r="P19"/>
  <c r="H66"/>
  <c r="B31"/>
  <c r="P81"/>
  <c r="J87"/>
  <c r="I4"/>
  <c r="L96"/>
  <c r="J44"/>
  <c r="B81"/>
  <c r="B46"/>
  <c r="Q69"/>
  <c r="J47"/>
  <c r="I50"/>
  <c r="J51"/>
  <c r="K34"/>
  <c r="O65"/>
  <c r="P62"/>
  <c r="H48"/>
  <c r="I42"/>
  <c r="N14"/>
  <c r="J57"/>
  <c r="G58"/>
  <c r="E1"/>
  <c r="N4"/>
  <c r="L49"/>
  <c r="N91"/>
  <c r="B37"/>
  <c r="J33"/>
  <c r="J26"/>
  <c r="K87"/>
  <c r="Q57"/>
  <c r="I92"/>
  <c r="O82"/>
  <c r="H28"/>
  <c r="N61"/>
  <c r="C1"/>
  <c r="H92"/>
  <c r="K49"/>
  <c r="O14"/>
  <c r="B56"/>
  <c r="N86"/>
  <c r="B88"/>
  <c r="P46"/>
  <c r="B22"/>
  <c r="Q6"/>
  <c r="P34"/>
  <c r="J77"/>
  <c r="G4"/>
  <c r="H81"/>
  <c r="Q51"/>
  <c r="B13"/>
  <c r="P64"/>
  <c r="G60"/>
  <c r="P27"/>
  <c r="K18"/>
  <c r="I88"/>
  <c r="B80"/>
  <c r="J18"/>
  <c r="J8"/>
  <c r="B29"/>
  <c r="G27"/>
  <c r="P82"/>
  <c r="N6"/>
  <c r="Q9"/>
  <c r="B79"/>
  <c r="G72"/>
  <c r="K23"/>
  <c r="P18"/>
  <c r="Q18"/>
  <c r="N32"/>
  <c r="H91"/>
  <c r="H21"/>
  <c r="H7"/>
  <c r="N26"/>
  <c r="L78"/>
  <c r="B73"/>
  <c r="N50"/>
  <c r="F1"/>
  <c r="O23"/>
  <c r="G83"/>
  <c r="Q72"/>
  <c r="J71"/>
  <c r="K62"/>
  <c r="I89"/>
  <c r="K42"/>
  <c r="O72"/>
  <c r="K98"/>
  <c r="N25"/>
  <c r="J78"/>
  <c r="G67"/>
  <c r="B34"/>
  <c r="G74"/>
  <c r="Q96"/>
  <c r="I14"/>
  <c r="Q21"/>
  <c r="B26"/>
  <c r="K51"/>
  <c r="G86"/>
  <c r="G61"/>
  <c r="B57"/>
  <c r="N37"/>
  <c r="P30"/>
  <c r="P63"/>
  <c r="H52"/>
  <c r="Q59"/>
  <c r="P53"/>
  <c r="K25"/>
  <c r="N72"/>
  <c r="P23"/>
  <c r="G51"/>
  <c r="B67"/>
  <c r="L97"/>
  <c r="Q8"/>
  <c r="B77"/>
  <c r="H15"/>
  <c r="G18"/>
  <c r="J21"/>
  <c r="O86"/>
  <c r="J20"/>
  <c r="J64"/>
  <c r="P15"/>
  <c r="L45"/>
  <c r="N89"/>
  <c r="K28"/>
  <c r="G87"/>
  <c r="L5"/>
  <c r="B19"/>
  <c r="J66"/>
  <c r="J68"/>
  <c r="O80"/>
  <c r="L85"/>
  <c r="I52"/>
  <c r="I32"/>
  <c r="B83"/>
  <c r="H40"/>
  <c r="B47"/>
  <c r="L42"/>
  <c r="K91"/>
  <c r="B96"/>
  <c r="P56"/>
  <c r="N96"/>
  <c r="H46"/>
  <c r="P60"/>
  <c r="O22"/>
  <c r="K64"/>
  <c r="O35"/>
  <c r="I47"/>
  <c r="J25"/>
  <c r="Q61"/>
  <c r="K31"/>
  <c r="B69"/>
  <c r="N55"/>
  <c r="B45"/>
  <c r="K94"/>
  <c r="B6"/>
  <c r="K90"/>
  <c r="G92"/>
  <c r="L28"/>
  <c r="L10"/>
  <c r="L84"/>
  <c r="P38"/>
  <c r="O97"/>
  <c r="P17"/>
  <c r="J16"/>
  <c r="N76"/>
  <c r="H84"/>
  <c r="L18"/>
  <c r="N83"/>
  <c r="K6"/>
  <c r="G19"/>
  <c r="Q74"/>
  <c r="G57"/>
  <c r="O34"/>
  <c r="J35"/>
  <c r="N16"/>
  <c r="P42"/>
  <c r="Q83"/>
  <c r="Q39"/>
  <c r="Q28"/>
  <c r="O60"/>
  <c r="J17"/>
  <c r="N38"/>
  <c r="G55"/>
  <c r="I59"/>
  <c r="P78"/>
  <c r="J70"/>
  <c r="B55"/>
  <c r="H74"/>
  <c r="L64"/>
  <c r="K9"/>
  <c r="N11"/>
  <c r="N17"/>
  <c r="O4"/>
  <c r="O75"/>
  <c r="L88"/>
  <c r="J92"/>
  <c r="P83"/>
  <c r="L60"/>
  <c r="L94"/>
  <c r="P91"/>
  <c r="N41"/>
  <c r="J12"/>
  <c r="N64"/>
  <c r="N42"/>
  <c r="N58"/>
  <c r="Q46"/>
  <c r="L48"/>
  <c r="G20"/>
  <c r="K38"/>
  <c r="H83"/>
  <c r="O9"/>
  <c r="P16"/>
  <c r="P25"/>
  <c r="I71"/>
  <c r="L72"/>
  <c r="G84"/>
  <c r="O96"/>
  <c r="I24"/>
  <c r="Q54"/>
  <c r="O18"/>
  <c r="B54"/>
  <c r="I6"/>
  <c r="J23"/>
  <c r="N71"/>
  <c r="N87"/>
  <c r="B21"/>
  <c r="G93"/>
  <c r="G66"/>
  <c r="P93"/>
  <c r="K65"/>
  <c r="O59"/>
  <c r="O52"/>
  <c r="K32"/>
  <c r="I61"/>
  <c r="B7"/>
  <c r="H8"/>
  <c r="Q50"/>
  <c r="P55"/>
  <c r="H19"/>
  <c r="I91"/>
  <c r="P88"/>
  <c r="L9"/>
  <c r="N20"/>
  <c r="L41"/>
  <c r="N54"/>
  <c r="I60"/>
  <c r="H71"/>
  <c r="O51"/>
  <c r="K68"/>
  <c r="O16"/>
  <c r="N88"/>
  <c r="K93"/>
  <c r="I85"/>
  <c r="P87"/>
  <c r="N8"/>
  <c r="P97"/>
  <c r="Q77"/>
  <c r="G43"/>
  <c r="I63"/>
  <c r="P71"/>
  <c r="K15"/>
  <c r="L67"/>
  <c r="Q10"/>
  <c r="K35"/>
  <c r="O53"/>
  <c r="G13"/>
  <c r="Q68"/>
  <c r="K80"/>
  <c r="J41"/>
  <c r="B4"/>
  <c r="H73"/>
  <c r="I36"/>
  <c r="Q32"/>
  <c r="J39"/>
  <c r="L43"/>
  <c r="B12"/>
  <c r="P49"/>
  <c r="I46"/>
  <c r="H11"/>
  <c r="L46"/>
  <c r="I82"/>
  <c r="H62"/>
  <c r="I76"/>
  <c r="Q3"/>
  <c r="N30"/>
  <c r="J86"/>
  <c r="H10"/>
  <c r="J90"/>
  <c r="J75"/>
  <c r="H89"/>
  <c r="P21"/>
  <c r="L90"/>
  <c r="K53"/>
  <c r="Q94"/>
  <c r="L30"/>
  <c r="Q95"/>
  <c r="L61"/>
  <c r="K44"/>
  <c r="K79"/>
  <c r="J73"/>
  <c r="I40"/>
  <c r="H50"/>
  <c r="K89"/>
  <c r="L71"/>
  <c r="J9"/>
  <c r="H24"/>
  <c r="H90"/>
  <c r="I37"/>
  <c r="B32"/>
  <c r="H59"/>
  <c r="H61"/>
  <c r="P70"/>
  <c r="I35"/>
  <c r="L32"/>
  <c r="J46"/>
  <c r="H96"/>
  <c r="B25"/>
  <c r="C25" l="1"/>
  <c r="E25"/>
  <c r="D25"/>
  <c r="F25"/>
  <c r="M35"/>
  <c r="E32"/>
  <c r="C32"/>
  <c r="F32"/>
  <c r="D32"/>
  <c r="M37"/>
  <c r="M40"/>
  <c r="R30"/>
  <c r="Q99"/>
  <c r="M76"/>
  <c r="M82"/>
  <c r="M46"/>
  <c r="F12"/>
  <c r="E12"/>
  <c r="C12"/>
  <c r="D12"/>
  <c r="M36"/>
  <c r="E4"/>
  <c r="C4"/>
  <c r="D4"/>
  <c r="F4"/>
  <c r="M63"/>
  <c r="R8"/>
  <c r="M85"/>
  <c r="R88"/>
  <c r="M60"/>
  <c r="R54"/>
  <c r="R20"/>
  <c r="M91"/>
  <c r="D7"/>
  <c r="C7"/>
  <c r="F7"/>
  <c r="E7"/>
  <c r="M61"/>
  <c r="F21"/>
  <c r="C21"/>
  <c r="D21"/>
  <c r="E21"/>
  <c r="R87"/>
  <c r="R71"/>
  <c r="M6"/>
  <c r="D54"/>
  <c r="E54"/>
  <c r="C54"/>
  <c r="F54"/>
  <c r="M24"/>
  <c r="M71"/>
  <c r="R58"/>
  <c r="R42"/>
  <c r="R64"/>
  <c r="R41"/>
  <c r="R17"/>
  <c r="R11"/>
  <c r="F55"/>
  <c r="C55"/>
  <c r="D55"/>
  <c r="E55"/>
  <c r="M59"/>
  <c r="R38"/>
  <c r="R16"/>
  <c r="R83"/>
  <c r="R76"/>
  <c r="E6"/>
  <c r="C6"/>
  <c r="D6"/>
  <c r="F6"/>
  <c r="E45"/>
  <c r="F45"/>
  <c r="D45"/>
  <c r="C45"/>
  <c r="R55"/>
  <c r="C69"/>
  <c r="D69"/>
  <c r="F69"/>
  <c r="E69"/>
  <c r="M47"/>
  <c r="R96"/>
  <c r="E96"/>
  <c r="D96"/>
  <c r="F96"/>
  <c r="C96"/>
  <c r="E47"/>
  <c r="D47"/>
  <c r="F47"/>
  <c r="C47"/>
  <c r="C83"/>
  <c r="F83"/>
  <c r="E83"/>
  <c r="D83"/>
  <c r="M32"/>
  <c r="M52"/>
  <c r="E19"/>
  <c r="F19"/>
  <c r="C19"/>
  <c r="D19"/>
  <c r="R89"/>
  <c r="E77"/>
  <c r="F77"/>
  <c r="C77"/>
  <c r="D77"/>
  <c r="E67"/>
  <c r="C67"/>
  <c r="F67"/>
  <c r="D67"/>
  <c r="R72"/>
  <c r="R37"/>
  <c r="C57"/>
  <c r="F57"/>
  <c r="D57"/>
  <c r="E57"/>
  <c r="E26"/>
  <c r="D26"/>
  <c r="C26"/>
  <c r="F26"/>
  <c r="M14"/>
  <c r="E34"/>
  <c r="F34"/>
  <c r="C34"/>
  <c r="D34"/>
  <c r="R25"/>
  <c r="M89"/>
  <c r="R50"/>
  <c r="C73"/>
  <c r="F73"/>
  <c r="E73"/>
  <c r="D73"/>
  <c r="R26"/>
  <c r="R32"/>
  <c r="C79"/>
  <c r="E79"/>
  <c r="D79"/>
  <c r="F79"/>
  <c r="R6"/>
  <c r="D29"/>
  <c r="F29"/>
  <c r="E29"/>
  <c r="C29"/>
  <c r="D80"/>
  <c r="C80"/>
  <c r="E80"/>
  <c r="F80"/>
  <c r="M88"/>
  <c r="E13"/>
  <c r="C13"/>
  <c r="D13"/>
  <c r="F13"/>
  <c r="E22"/>
  <c r="C22"/>
  <c r="D22"/>
  <c r="F22"/>
  <c r="D88"/>
  <c r="C88"/>
  <c r="E88"/>
  <c r="F88"/>
  <c r="R86"/>
  <c r="D56"/>
  <c r="E56"/>
  <c r="F56"/>
  <c r="C56"/>
  <c r="R61"/>
  <c r="M92"/>
  <c r="D37"/>
  <c r="F37"/>
  <c r="C37"/>
  <c r="E37"/>
  <c r="R91"/>
  <c r="R4"/>
  <c r="R14"/>
  <c r="M42"/>
  <c r="M50"/>
  <c r="C46"/>
  <c r="E46"/>
  <c r="F46"/>
  <c r="D46"/>
  <c r="C81"/>
  <c r="E81"/>
  <c r="D81"/>
  <c r="F81"/>
  <c r="M4"/>
  <c r="D31"/>
  <c r="E31"/>
  <c r="F31"/>
  <c r="C31"/>
  <c r="E65"/>
  <c r="D65"/>
  <c r="F65"/>
  <c r="C65"/>
  <c r="M65"/>
  <c r="R74"/>
  <c r="R70"/>
  <c r="R62"/>
  <c r="R98"/>
  <c r="M69"/>
  <c r="R28"/>
  <c r="L99"/>
  <c r="R68"/>
  <c r="D70"/>
  <c r="F70"/>
  <c r="E70"/>
  <c r="C70"/>
  <c r="F93"/>
  <c r="C93"/>
  <c r="D93"/>
  <c r="E93"/>
  <c r="M84"/>
  <c r="M21"/>
  <c r="F44"/>
  <c r="E44"/>
  <c r="D44"/>
  <c r="C44"/>
  <c r="F24"/>
  <c r="E24"/>
  <c r="D24"/>
  <c r="C24"/>
  <c r="C95"/>
  <c r="E95"/>
  <c r="D95"/>
  <c r="F95"/>
  <c r="H99"/>
  <c r="M96"/>
  <c r="C63"/>
  <c r="F63"/>
  <c r="E63"/>
  <c r="D63"/>
  <c r="D17"/>
  <c r="E17"/>
  <c r="C17"/>
  <c r="F17"/>
  <c r="M17"/>
  <c r="R59"/>
  <c r="R94"/>
  <c r="R9"/>
  <c r="M34"/>
  <c r="R78"/>
  <c r="R45"/>
  <c r="R90"/>
  <c r="C39"/>
  <c r="D39"/>
  <c r="E39"/>
  <c r="F39"/>
  <c r="M94"/>
  <c r="M54"/>
  <c r="R95"/>
  <c r="D30"/>
  <c r="C30"/>
  <c r="F30"/>
  <c r="E30"/>
  <c r="F92"/>
  <c r="E92"/>
  <c r="D92"/>
  <c r="C92"/>
  <c r="R67"/>
  <c r="M90"/>
  <c r="C52"/>
  <c r="E52"/>
  <c r="D52"/>
  <c r="F52"/>
  <c r="R52"/>
  <c r="I99"/>
  <c r="M3"/>
  <c r="R82"/>
  <c r="R79"/>
  <c r="M15"/>
  <c r="M78"/>
  <c r="F40"/>
  <c r="C40"/>
  <c r="E40"/>
  <c r="D40"/>
  <c r="E16"/>
  <c r="F16"/>
  <c r="C16"/>
  <c r="D16"/>
  <c r="M13"/>
  <c r="M44"/>
  <c r="M95"/>
  <c r="D68"/>
  <c r="E68"/>
  <c r="C68"/>
  <c r="F68"/>
  <c r="M16"/>
  <c r="D94"/>
  <c r="F94"/>
  <c r="E94"/>
  <c r="C94"/>
  <c r="D15"/>
  <c r="F15"/>
  <c r="C15"/>
  <c r="E15"/>
  <c r="M7"/>
  <c r="M19"/>
  <c r="R7"/>
  <c r="R75"/>
  <c r="D28"/>
  <c r="E28"/>
  <c r="C28"/>
  <c r="F28"/>
  <c r="D36"/>
  <c r="F36"/>
  <c r="C36"/>
  <c r="E36"/>
  <c r="M26"/>
  <c r="F59"/>
  <c r="E59"/>
  <c r="D59"/>
  <c r="C59"/>
  <c r="M70"/>
  <c r="D38"/>
  <c r="E38"/>
  <c r="C38"/>
  <c r="F38"/>
  <c r="M27"/>
  <c r="R33"/>
  <c r="F27"/>
  <c r="E27"/>
  <c r="D27"/>
  <c r="C27"/>
  <c r="C20"/>
  <c r="F20"/>
  <c r="E20"/>
  <c r="D20"/>
  <c r="D71"/>
  <c r="C71"/>
  <c r="E71"/>
  <c r="F71"/>
  <c r="C51"/>
  <c r="E51"/>
  <c r="D51"/>
  <c r="F51"/>
  <c r="C8"/>
  <c r="E8"/>
  <c r="F8"/>
  <c r="D8"/>
  <c r="F48"/>
  <c r="C48"/>
  <c r="D48"/>
  <c r="E48"/>
  <c r="M55"/>
  <c r="R97"/>
  <c r="R51"/>
  <c r="C64"/>
  <c r="D64"/>
  <c r="E64"/>
  <c r="F64"/>
  <c r="M73"/>
  <c r="R12"/>
  <c r="R81"/>
  <c r="M81"/>
  <c r="J99"/>
  <c r="M33"/>
  <c r="D5"/>
  <c r="F5"/>
  <c r="E5"/>
  <c r="C5"/>
  <c r="M74"/>
  <c r="C66"/>
  <c r="D66"/>
  <c r="E66"/>
  <c r="F66"/>
  <c r="M67"/>
  <c r="M38"/>
  <c r="R46"/>
  <c r="R44"/>
  <c r="M66"/>
  <c r="M45"/>
  <c r="M25"/>
  <c r="R24"/>
  <c r="F89"/>
  <c r="D89"/>
  <c r="E89"/>
  <c r="C89"/>
  <c r="R31"/>
  <c r="R43"/>
  <c r="R73"/>
  <c r="R84"/>
  <c r="M22"/>
  <c r="R40"/>
  <c r="M23"/>
  <c r="D97"/>
  <c r="C97"/>
  <c r="E97"/>
  <c r="F97"/>
  <c r="R19"/>
  <c r="M12"/>
  <c r="R13"/>
  <c r="R27"/>
  <c r="R56"/>
  <c r="M79"/>
  <c r="D35"/>
  <c r="C35"/>
  <c r="E35"/>
  <c r="F35"/>
  <c r="M58"/>
  <c r="M29"/>
  <c r="M18"/>
  <c r="E10"/>
  <c r="C10"/>
  <c r="F10"/>
  <c r="D10"/>
  <c r="D41"/>
  <c r="E41"/>
  <c r="F41"/>
  <c r="C41"/>
  <c r="M83"/>
  <c r="D91"/>
  <c r="E91"/>
  <c r="C91"/>
  <c r="F91"/>
  <c r="F33"/>
  <c r="C33"/>
  <c r="D33"/>
  <c r="E33"/>
  <c r="M86"/>
  <c r="M30"/>
  <c r="D90"/>
  <c r="E90"/>
  <c r="F90"/>
  <c r="C90"/>
  <c r="M5"/>
  <c r="F3"/>
  <c r="D3"/>
  <c r="C3"/>
  <c r="E3"/>
  <c r="B99"/>
  <c r="R80"/>
  <c r="M43"/>
  <c r="D84"/>
  <c r="E84"/>
  <c r="F84"/>
  <c r="C84"/>
  <c r="M51"/>
  <c r="F98"/>
  <c r="D98"/>
  <c r="C98"/>
  <c r="E98"/>
  <c r="R77"/>
  <c r="R35"/>
  <c r="R53"/>
  <c r="M64"/>
  <c r="F18"/>
  <c r="D18"/>
  <c r="C18"/>
  <c r="E18"/>
  <c r="M56"/>
  <c r="R34"/>
  <c r="N99"/>
  <c r="R3"/>
  <c r="M97"/>
  <c r="F74"/>
  <c r="D74"/>
  <c r="E74"/>
  <c r="C74"/>
  <c r="E9"/>
  <c r="F9"/>
  <c r="D9"/>
  <c r="C9"/>
  <c r="M9"/>
  <c r="M20"/>
  <c r="M72"/>
  <c r="R85"/>
  <c r="F86"/>
  <c r="C86"/>
  <c r="D86"/>
  <c r="E86"/>
  <c r="M11"/>
  <c r="O99"/>
  <c r="R60"/>
  <c r="M31"/>
  <c r="M93"/>
  <c r="R39"/>
  <c r="R66"/>
  <c r="R21"/>
  <c r="F43"/>
  <c r="C43"/>
  <c r="D43"/>
  <c r="E43"/>
  <c r="M48"/>
  <c r="D14"/>
  <c r="F14"/>
  <c r="E14"/>
  <c r="C14"/>
  <c r="M39"/>
  <c r="M49"/>
  <c r="E78"/>
  <c r="F78"/>
  <c r="D78"/>
  <c r="C78"/>
  <c r="M68"/>
  <c r="E53"/>
  <c r="C53"/>
  <c r="D53"/>
  <c r="F53"/>
  <c r="K99"/>
  <c r="F42"/>
  <c r="D42"/>
  <c r="E42"/>
  <c r="C42"/>
  <c r="C75"/>
  <c r="D75"/>
  <c r="E75"/>
  <c r="F75"/>
  <c r="R18"/>
  <c r="D23"/>
  <c r="E23"/>
  <c r="C23"/>
  <c r="F23"/>
  <c r="R23"/>
  <c r="R49"/>
  <c r="E49"/>
  <c r="F49"/>
  <c r="C49"/>
  <c r="D49"/>
  <c r="R57"/>
  <c r="M8"/>
  <c r="R47"/>
  <c r="F76"/>
  <c r="D76"/>
  <c r="E76"/>
  <c r="C76"/>
  <c r="M87"/>
  <c r="F72"/>
  <c r="D72"/>
  <c r="E72"/>
  <c r="C72"/>
  <c r="F50"/>
  <c r="D50"/>
  <c r="E50"/>
  <c r="C50"/>
  <c r="M80"/>
  <c r="R92"/>
  <c r="R5"/>
  <c r="M62"/>
  <c r="R93"/>
  <c r="R22"/>
  <c r="G99"/>
  <c r="R15"/>
  <c r="M57"/>
  <c r="R36"/>
  <c r="R10"/>
  <c r="R29"/>
  <c r="E61"/>
  <c r="D61"/>
  <c r="F61"/>
  <c r="C61"/>
  <c r="M53"/>
  <c r="C60"/>
  <c r="D60"/>
  <c r="E60"/>
  <c r="F60"/>
  <c r="M75"/>
  <c r="M10"/>
  <c r="R48"/>
  <c r="D11"/>
  <c r="C11"/>
  <c r="E11"/>
  <c r="F11"/>
  <c r="M41"/>
  <c r="C87"/>
  <c r="F87"/>
  <c r="E87"/>
  <c r="D87"/>
  <c r="C82"/>
  <c r="F82"/>
  <c r="D82"/>
  <c r="E82"/>
  <c r="R69"/>
  <c r="M98"/>
  <c r="M77"/>
  <c r="M28"/>
  <c r="P99"/>
  <c r="R63"/>
  <c r="E62"/>
  <c r="C62"/>
  <c r="D62"/>
  <c r="F62"/>
  <c r="R65"/>
  <c r="E58"/>
  <c r="D58"/>
  <c r="F58"/>
  <c r="C58"/>
  <c r="D85"/>
  <c r="E85"/>
  <c r="F85"/>
  <c r="C85"/>
  <c r="T27" i="73"/>
  <c r="R28"/>
  <c r="D28" i="29" s="1"/>
  <c r="S28" i="73"/>
  <c r="D28" i="28" s="1"/>
  <c r="Q28" i="73"/>
  <c r="D28" i="26" s="1"/>
  <c r="P28" i="73"/>
  <c r="D28" i="24" s="1"/>
  <c r="F27" i="65"/>
  <c r="K26"/>
  <c r="F99" i="78" l="1"/>
  <c r="E99"/>
  <c r="M99"/>
  <c r="C99"/>
  <c r="D99"/>
  <c r="R99"/>
  <c r="T28" i="73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59"/>
  <c r="DD15"/>
  <c r="DD18"/>
  <c r="CW38"/>
  <c r="CW16"/>
  <c r="CP44"/>
  <c r="CP35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<sst xmlns="http://schemas.openxmlformats.org/spreadsheetml/2006/main" count="9035" uniqueCount="588">
  <si>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</si>
  <si>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</si>
  <si>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</si>
  <si>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</si>
  <si>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</si>
  <si>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</si>
  <si>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</si>
  <si>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</si>
  <si>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</si>
  <si>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</si>
  <si>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</si>
  <si>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</si>
  <si>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</si>
  <si>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</si>
  <si>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</si>
  <si>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</si>
  <si>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</si>
  <si>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</si>
  <si>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</si>
  <si>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</si>
  <si>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</si>
  <si>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</si>
  <si>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</si>
  <si>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</si>
  <si>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</si>
  <si>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</si>
  <si>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</si>
  <si>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</si>
  <si>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</si>
  <si>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</si>
  <si>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</si>
  <si>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</si>
  <si>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</si>
  <si>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</si>
  <si>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</si>
  <si>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</si>
  <si>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</si>
  <si>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</si>
  <si>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</si>
  <si>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</si>
  <si>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</si>
  <si>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</si>
  <si>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</si>
  <si>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</si>
  <si>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</si>
  <si>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</si>
  <si>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</si>
  <si>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</si>
  <si>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</si>
  <si>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</si>
  <si>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</si>
  <si>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</si>
  <si>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</si>
  <si>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</si>
  <si>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</si>
  <si>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</si>
  <si>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</si>
  <si>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</si>
  <si>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</si>
  <si>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</si>
  <si>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</si>
  <si>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</si>
  <si>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</si>
  <si>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</si>
  <si>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</si>
  <si>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</si>
  <si>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</si>
  <si>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</si>
  <si>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</si>
  <si>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</si>
  <si>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</si>
  <si>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</si>
  <si>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</si>
  <si>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</si>
  <si>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</si>
  <si>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</si>
  <si>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</si>
  <si>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</si>
  <si>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</si>
  <si>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</si>
  <si>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</si>
  <si>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</si>
  <si>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</si>
  <si>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</si>
  <si>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</si>
  <si>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</si>
  <si>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</si>
  <si>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</si>
  <si>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</si>
  <si>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</si>
  <si>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</si>
  <si>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</si>
  <si>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</si>
  <si>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</si>
  <si>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</si>
  <si>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</si>
  <si>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</si>
  <si>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</si>
  <si>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</si>
  <si>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</si>
  <si>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</si>
  <si>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</si>
  <si>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</si>
  <si>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</si>
  <si>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</si>
  <si>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</si>
  <si>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</si>
  <si>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</si>
  <si>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</si>
  <si>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</si>
  <si>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</si>
  <si>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</si>
  <si>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</si>
  <si>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</si>
  <si>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</si>
  <si>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</si>
  <si>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</si>
  <si>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</si>
  <si>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</si>
  <si>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</si>
  <si>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</si>
  <si>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</si>
  <si>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</si>
  <si>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</si>
  <si>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</si>
  <si>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</si>
  <si>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</si>
  <si>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</si>
  <si>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</si>
  <si>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</si>
  <si>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</si>
  <si>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</si>
  <si>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</si>
  <si>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</si>
  <si>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</si>
  <si>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</si>
  <si>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</si>
  <si>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</si>
  <si>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</si>
  <si>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</si>
  <si>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</si>
  <si>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</si>
  <si>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</si>
  <si>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</si>
  <si>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</si>
  <si>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</si>
  <si>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</si>
  <si>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</si>
  <si>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</si>
  <si>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</si>
  <si>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</si>
  <si>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</si>
  <si>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</si>
  <si>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</si>
  <si>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</si>
  <si>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</si>
  <si>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</si>
  <si>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</si>
  <si>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</si>
  <si>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</si>
  <si>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</si>
  <si>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</si>
  <si>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</si>
  <si>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</si>
  <si>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</si>
  <si>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</si>
  <si>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</si>
  <si>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</si>
  <si>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</si>
  <si>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</si>
  <si>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</si>
  <si>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</si>
  <si>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</si>
  <si>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</si>
  <si>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</si>
  <si>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</si>
  <si>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</si>
  <si>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</si>
  <si>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</si>
  <si>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</si>
  <si>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</si>
  <si>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</si>
  <si>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</si>
  <si>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</si>
  <si>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</si>
  <si>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</si>
  <si>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</si>
  <si>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</si>
  <si>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</si>
  <si>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</si>
  <si>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</si>
  <si>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</si>
  <si>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</si>
  <si>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</si>
  <si>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</si>
  <si>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</si>
  <si>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</si>
  <si>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</si>
  <si>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</si>
  <si>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</si>
  <si>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</si>
  <si>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</si>
  <si>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</si>
  <si>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</si>
  <si>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</si>
  <si>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</si>
  <si>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</si>
  <si>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</si>
  <si>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</si>
  <si>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</si>
  <si>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</si>
  <si>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</si>
  <si>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</si>
  <si>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</si>
  <si>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</si>
  <si>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</si>
  <si>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</si>
  <si>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</si>
  <si>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</si>
  <si>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</si>
  <si>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</si>
  <si>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</si>
  <si>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</si>
  <si>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</si>
  <si>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</si>
  <si>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</si>
  <si>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</si>
  <si>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</si>
  <si>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</si>
  <si>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</si>
  <si>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</si>
  <si>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</si>
  <si>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</si>
  <si>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</si>
  <si>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</si>
  <si>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</si>
  <si>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</si>
  <si>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</si>
  <si>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</si>
  <si>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</si>
  <si>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</si>
  <si>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</si>
  <si>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</si>
  <si>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</si>
  <si>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</si>
  <si>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</si>
  <si>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</si>
  <si>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</si>
  <si>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</si>
  <si>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</si>
  <si>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</si>
  <si>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</si>
  <si>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</si>
  <si>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</si>
  <si>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</si>
  <si>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</si>
  <si>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</si>
  <si>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</si>
  <si>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</si>
  <si>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</si>
  <si>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</si>
  <si>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</si>
  <si>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</si>
  <si>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</si>
  <si>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</si>
  <si>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</si>
  <si>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</si>
  <si>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</si>
  <si>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</si>
  <si>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</si>
  <si>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</si>
  <si>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</si>
  <si>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</si>
  <si>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</si>
  <si>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</si>
  <si>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</si>
  <si>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</si>
  <si>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</si>
  <si>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</si>
  <si>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</si>
  <si>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</si>
  <si>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</si>
  <si>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</si>
  <si>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</si>
  <si>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</si>
  <si>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</si>
  <si>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</si>
  <si>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</si>
  <si>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</si>
  <si>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</si>
  <si>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</si>
  <si>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</si>
  <si>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</si>
  <si>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</si>
  <si>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</si>
  <si>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</si>
  <si>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</si>
  <si>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</si>
  <si>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</si>
  <si>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</si>
  <si>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</si>
  <si>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</si>
  <si>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</si>
  <si>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</si>
  <si>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</si>
  <si>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</si>
  <si>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</si>
  <si>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</si>
  <si>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</si>
  <si>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</si>
  <si>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</si>
  <si>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</si>
  <si>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</si>
  <si>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</si>
  <si>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</si>
  <si>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</si>
  <si>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</si>
  <si>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</si>
  <si>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</si>
  <si>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</si>
  <si>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</si>
  <si>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</si>
  <si>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</si>
  <si>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</si>
  <si>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</si>
  <si>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</si>
  <si>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</si>
  <si>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</si>
  <si>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</si>
  <si>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</si>
  <si>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</si>
  <si>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</si>
  <si>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</si>
  <si>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</si>
  <si>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</si>
  <si>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</si>
  <si>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</si>
  <si>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</si>
  <si>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</si>
  <si>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</si>
  <si>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</si>
  <si>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</si>
  <si>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</si>
  <si>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</si>
  <si>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</si>
  <si>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</si>
  <si>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</si>
  <si>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</si>
  <si>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</si>
  <si>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</si>
  <si>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</si>
  <si>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</si>
  <si>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</si>
  <si>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</si>
  <si>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</si>
  <si>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</si>
  <si>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</si>
  <si>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</si>
  <si>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</si>
  <si>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</si>
  <si>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</si>
  <si>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</si>
  <si>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</si>
  <si>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</si>
  <si>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</si>
  <si>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</si>
  <si>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</si>
  <si>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</si>
  <si>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</si>
  <si>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</si>
  <si>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</si>
  <si>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</si>
  <si>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</si>
  <si>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</si>
  <si>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</si>
  <si>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</si>
  <si>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</si>
  <si>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</si>
  <si>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</si>
  <si>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</si>
  <si>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</si>
  <si>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</si>
  <si>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</si>
  <si>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</si>
  <si>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</si>
  <si>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</si>
  <si>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</si>
  <si>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</si>
  <si>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</si>
  <si>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</si>
  <si>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</si>
  <si>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</si>
  <si>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</si>
  <si>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</si>
  <si>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</si>
  <si>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</si>
  <si>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</si>
  <si>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</si>
  <si>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</si>
  <si>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</si>
  <si>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</si>
  <si>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</si>
  <si>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</si>
  <si>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</si>
  <si>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</si>
  <si>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</si>
  <si>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</si>
  <si>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</si>
  <si>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</si>
  <si>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</si>
  <si>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</si>
  <si>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</si>
  <si>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</si>
  <si>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</si>
  <si>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</si>
  <si>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</si>
  <si>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</si>
  <si>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</si>
  <si>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</si>
  <si>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</si>
  <si>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</si>
  <si>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</si>
  <si>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</si>
  <si>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</si>
  <si>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</si>
  <si>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</si>
  <si>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</si>
  <si>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</si>
  <si>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</si>
  <si>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</si>
  <si>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</si>
  <si>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</si>
  <si>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</si>
  <si>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</si>
  <si>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</si>
  <si>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</si>
  <si>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</si>
  <si>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</si>
  <si>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</si>
  <si>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</si>
  <si>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</si>
  <si>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</si>
  <si>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</si>
  <si>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</si>
  <si>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</si>
  <si>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</si>
  <si>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</si>
  <si>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</si>
  <si>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</si>
  <si>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</si>
  <si>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</si>
  <si>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</si>
  <si>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</si>
  <si>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</si>
  <si>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</si>
  <si>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</si>
  <si>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</si>
  <si>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</si>
  <si>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</si>
  <si>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</si>
  <si>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</si>
  <si>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</si>
  <si>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</si>
  <si>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</si>
  <si>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</si>
  <si>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</si>
  <si>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</si>
  <si>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</si>
  <si>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</si>
  <si>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</si>
  <si>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</si>
  <si>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</si>
  <si>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</si>
  <si>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</si>
  <si>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</si>
  <si>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</si>
  <si>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</si>
  <si>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</si>
  <si>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</si>
  <si>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</si>
  <si>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</si>
  <si>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</si>
  <si>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</si>
  <si>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</si>
  <si>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</si>
  <si>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</si>
  <si>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</si>
  <si>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</si>
  <si>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</si>
  <si>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</si>
  <si>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</si>
  <si>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</si>
  <si>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</si>
  <si>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</si>
  <si>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</si>
  <si>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</si>
  <si>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</si>
  <si>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</si>
  <si>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</si>
  <si>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</si>
  <si>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</si>
  <si>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</si>
  <si>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</si>
  <si>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</si>
  <si>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</si>
  <si>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</si>
  <si>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</si>
  <si>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</si>
  <si>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</si>
  <si>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</si>
  <si>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</si>
  <si>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</si>
  <si>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</si>
  <si>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</si>
  <si>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</si>
  <si>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</si>
  <si>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</si>
  <si>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</si>
  <si>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</si>
  <si>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</si>
  <si>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</si>
  <si>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</si>
  <si>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</si>
  <si>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</si>
  <si>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</si>
  <si>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</si>
  <si>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</si>
  <si>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</si>
  <si>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61IS2024/01/23</t>
  </si>
  <si>
    <t>BCMLUH</t>
  </si>
  <si>
    <t>NR/2024/18383/C</t>
  </si>
  <si>
    <t>MSPIL</t>
  </si>
  <si>
    <t>NR/2024/18285/A/3434</t>
  </si>
  <si>
    <t>ITCWIND</t>
  </si>
  <si>
    <t>NR/2023/18074/A/3291</t>
  </si>
  <si>
    <t>SNJSUGARLTDAP</t>
  </si>
  <si>
    <t>NR/2023/18204/A/3313</t>
  </si>
  <si>
    <t>GOA_Beneficiary</t>
  </si>
  <si>
    <t>WR/2023/20914/A/3433</t>
  </si>
  <si>
    <t>BCMLB001</t>
  </si>
  <si>
    <t>NR/2024/18382/C</t>
  </si>
  <si>
    <t>HP</t>
  </si>
  <si>
    <t>NR/2023/18183/A/3461</t>
  </si>
  <si>
    <t>WR/2023/20937/A/3459</t>
  </si>
  <si>
    <t>SOLAPUR_SOLAR</t>
  </si>
  <si>
    <t>NR/2024/18379/C</t>
  </si>
  <si>
    <t>NR/2024/18331/A/3460</t>
  </si>
  <si>
    <t>Meghalaya_Ben</t>
  </si>
  <si>
    <t>NR/23012024/23012024/DD20240123NR22320</t>
  </si>
  <si>
    <t>RAJASTHAN</t>
  </si>
  <si>
    <t>NR/01012024/31012024/52</t>
  </si>
  <si>
    <t>NR/01012024/31012024/HP-27</t>
  </si>
  <si>
    <t>CHANJUII</t>
  </si>
  <si>
    <t>NR/01012024/31032024/ ChanjuII</t>
  </si>
  <si>
    <t>ODISHA</t>
  </si>
  <si>
    <t>NR/23012024/23012024/DD20240123NR22321</t>
  </si>
  <si>
    <t>B_S_ISPAT_MH</t>
  </si>
  <si>
    <t xml:space="preserve">NR/01012024/31012024/HPX-TAMLDCRA-141223-05419 </t>
  </si>
  <si>
    <t>NR/20122023/29022024/IEX_LDC_231218_00502</t>
  </si>
  <si>
    <t>PX</t>
  </si>
  <si>
    <t>DELHI</t>
  </si>
  <si>
    <t>Column1</t>
  </si>
  <si>
    <t>NR/01012024/31012024/HP-28</t>
  </si>
  <si>
    <t>SEIL</t>
  </si>
  <si>
    <t>NR/23012024/23012024/HPX-TAMCTG-220124-05871</t>
  </si>
  <si>
    <t>RSRPL_BKN</t>
  </si>
  <si>
    <t>NR/05012024/31012024/SJVN050124NR1342</t>
  </si>
  <si>
    <t xml:space="preserve">NR/05012024/31012024/SJVN050124NR1341 </t>
  </si>
  <si>
    <t>UTTARAKHAND</t>
  </si>
  <si>
    <t>NR/01012024/31012024/5412UPCL/CE(Comm)/SE/Banking dt. 17.11.2023</t>
  </si>
  <si>
    <t>CSPDCL</t>
  </si>
  <si>
    <t>NR/23012024/23012024/DD20240123NR22324</t>
  </si>
  <si>
    <t>NSPLN MP</t>
  </si>
  <si>
    <t xml:space="preserve">NR/01012024/31012024/HPX-GTAMLDCRA-141223-05424 </t>
  </si>
  <si>
    <t>NR/01012024/31012024/HP-26</t>
  </si>
  <si>
    <t>SBSRPC11PL_BKN</t>
  </si>
  <si>
    <t>NR/01102023/02012046/L_NR_2021_17</t>
  </si>
  <si>
    <t>SKS Raigarh</t>
  </si>
  <si>
    <t>NR/06012024/31012024/NVVN/OA/16855</t>
  </si>
  <si>
    <t>SDKSM</t>
  </si>
  <si>
    <t xml:space="preserve">NR/01012024/31012024/HPX-GTAMLDCRA-141223-05423 </t>
  </si>
  <si>
    <t>JHABUA_IPP</t>
  </si>
  <si>
    <t>NR/23012024/23012024/HPX-TAMCTG-220124-05870</t>
  </si>
  <si>
    <t>NR/20122023/29022024/IEX_LDC_231218_00501</t>
  </si>
  <si>
    <t>RKM_POWER</t>
  </si>
  <si>
    <t>NR/23012024/23012024/IEX_240122_06163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</si>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</sst>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240</v>
          </cell>
          <cell r="C27">
            <v>25</v>
          </cell>
          <cell r="D27">
            <v>75</v>
          </cell>
          <cell r="E27">
            <v>0</v>
          </cell>
          <cell r="H27">
            <v>0</v>
          </cell>
          <cell r="I27">
            <v>25</v>
          </cell>
          <cell r="J27">
            <v>0</v>
          </cell>
          <cell r="K27">
            <v>0</v>
          </cell>
        </row>
        <row r="28">
          <cell r="B28">
            <v>180</v>
          </cell>
          <cell r="C28">
            <v>85</v>
          </cell>
          <cell r="D28">
            <v>75</v>
          </cell>
          <cell r="E28">
            <v>0</v>
          </cell>
          <cell r="H28">
            <v>0</v>
          </cell>
          <cell r="I28">
            <v>85</v>
          </cell>
          <cell r="J28">
            <v>0</v>
          </cell>
          <cell r="K28">
            <v>0</v>
          </cell>
        </row>
        <row r="29">
          <cell r="B29">
            <v>161</v>
          </cell>
          <cell r="C29">
            <v>104</v>
          </cell>
          <cell r="D29">
            <v>75</v>
          </cell>
          <cell r="E29">
            <v>0</v>
          </cell>
          <cell r="H29">
            <v>0</v>
          </cell>
          <cell r="I29">
            <v>104</v>
          </cell>
          <cell r="J29">
            <v>0</v>
          </cell>
          <cell r="K29">
            <v>0</v>
          </cell>
        </row>
        <row r="30">
          <cell r="B30">
            <v>161</v>
          </cell>
          <cell r="C30">
            <v>104</v>
          </cell>
          <cell r="D30">
            <v>75</v>
          </cell>
          <cell r="E30">
            <v>0</v>
          </cell>
          <cell r="H30">
            <v>0</v>
          </cell>
          <cell r="I30">
            <v>104</v>
          </cell>
          <cell r="J30">
            <v>0</v>
          </cell>
          <cell r="K30">
            <v>0</v>
          </cell>
        </row>
        <row r="31">
          <cell r="B31">
            <v>161</v>
          </cell>
          <cell r="C31">
            <v>104</v>
          </cell>
          <cell r="D31">
            <v>75</v>
          </cell>
          <cell r="E31">
            <v>0</v>
          </cell>
          <cell r="H31">
            <v>0</v>
          </cell>
          <cell r="I31">
            <v>104</v>
          </cell>
          <cell r="J31">
            <v>0</v>
          </cell>
          <cell r="K31">
            <v>0</v>
          </cell>
        </row>
        <row r="32">
          <cell r="B32">
            <v>161</v>
          </cell>
          <cell r="C32">
            <v>104</v>
          </cell>
          <cell r="D32">
            <v>75</v>
          </cell>
          <cell r="E32">
            <v>0</v>
          </cell>
          <cell r="H32">
            <v>0</v>
          </cell>
          <cell r="I32">
            <v>104</v>
          </cell>
          <cell r="J32">
            <v>0</v>
          </cell>
          <cell r="K32">
            <v>0</v>
          </cell>
        </row>
        <row r="33">
          <cell r="B33">
            <v>161</v>
          </cell>
          <cell r="C33">
            <v>104</v>
          </cell>
          <cell r="D33">
            <v>75</v>
          </cell>
          <cell r="E33">
            <v>0</v>
          </cell>
          <cell r="H33">
            <v>0</v>
          </cell>
          <cell r="I33">
            <v>104</v>
          </cell>
          <cell r="J33">
            <v>0</v>
          </cell>
          <cell r="K33">
            <v>0</v>
          </cell>
        </row>
        <row r="34">
          <cell r="B34">
            <v>161</v>
          </cell>
          <cell r="C34">
            <v>104</v>
          </cell>
          <cell r="D34">
            <v>75</v>
          </cell>
          <cell r="E34">
            <v>0</v>
          </cell>
          <cell r="H34">
            <v>0</v>
          </cell>
          <cell r="I34">
            <v>104</v>
          </cell>
          <cell r="J34">
            <v>0</v>
          </cell>
          <cell r="K34">
            <v>0</v>
          </cell>
        </row>
        <row r="35">
          <cell r="B35">
            <v>161</v>
          </cell>
          <cell r="C35">
            <v>104</v>
          </cell>
          <cell r="D35">
            <v>75</v>
          </cell>
          <cell r="E35">
            <v>0</v>
          </cell>
          <cell r="H35">
            <v>0</v>
          </cell>
          <cell r="I35">
            <v>104</v>
          </cell>
          <cell r="J35">
            <v>0</v>
          </cell>
          <cell r="K35">
            <v>0</v>
          </cell>
        </row>
        <row r="36">
          <cell r="B36">
            <v>161</v>
          </cell>
          <cell r="C36">
            <v>104</v>
          </cell>
          <cell r="D36">
            <v>75</v>
          </cell>
          <cell r="E36">
            <v>0</v>
          </cell>
          <cell r="H36">
            <v>0</v>
          </cell>
          <cell r="I36">
            <v>104</v>
          </cell>
          <cell r="J36">
            <v>0</v>
          </cell>
          <cell r="K36">
            <v>0</v>
          </cell>
        </row>
        <row r="37">
          <cell r="B37">
            <v>161</v>
          </cell>
          <cell r="C37">
            <v>104</v>
          </cell>
          <cell r="D37">
            <v>75</v>
          </cell>
          <cell r="E37">
            <v>0</v>
          </cell>
          <cell r="H37">
            <v>0</v>
          </cell>
          <cell r="I37">
            <v>104</v>
          </cell>
          <cell r="J37">
            <v>0</v>
          </cell>
          <cell r="K37">
            <v>0</v>
          </cell>
        </row>
        <row r="38">
          <cell r="B38">
            <v>161</v>
          </cell>
          <cell r="C38">
            <v>104</v>
          </cell>
          <cell r="D38">
            <v>75</v>
          </cell>
          <cell r="E38">
            <v>0</v>
          </cell>
          <cell r="H38">
            <v>0</v>
          </cell>
          <cell r="I38">
            <v>104</v>
          </cell>
          <cell r="J38">
            <v>0</v>
          </cell>
          <cell r="K38">
            <v>0</v>
          </cell>
        </row>
        <row r="39">
          <cell r="B39">
            <v>161</v>
          </cell>
          <cell r="C39">
            <v>104</v>
          </cell>
          <cell r="D39">
            <v>75</v>
          </cell>
          <cell r="E39">
            <v>0</v>
          </cell>
          <cell r="H39">
            <v>0</v>
          </cell>
          <cell r="I39">
            <v>104</v>
          </cell>
          <cell r="J39">
            <v>0</v>
          </cell>
          <cell r="K39">
            <v>0</v>
          </cell>
        </row>
        <row r="40">
          <cell r="B40">
            <v>161</v>
          </cell>
          <cell r="C40">
            <v>104</v>
          </cell>
          <cell r="D40">
            <v>75</v>
          </cell>
          <cell r="E40">
            <v>0</v>
          </cell>
          <cell r="H40">
            <v>0</v>
          </cell>
          <cell r="I40">
            <v>104</v>
          </cell>
          <cell r="J40">
            <v>0</v>
          </cell>
          <cell r="K40">
            <v>0</v>
          </cell>
        </row>
        <row r="41">
          <cell r="B41">
            <v>161</v>
          </cell>
          <cell r="C41">
            <v>104</v>
          </cell>
          <cell r="D41">
            <v>75</v>
          </cell>
          <cell r="E41">
            <v>0</v>
          </cell>
          <cell r="H41">
            <v>0</v>
          </cell>
          <cell r="I41">
            <v>104</v>
          </cell>
          <cell r="J41">
            <v>0</v>
          </cell>
          <cell r="K41">
            <v>0</v>
          </cell>
        </row>
        <row r="42">
          <cell r="B42">
            <v>161</v>
          </cell>
          <cell r="C42">
            <v>104</v>
          </cell>
          <cell r="D42">
            <v>75</v>
          </cell>
          <cell r="E42">
            <v>0</v>
          </cell>
          <cell r="H42">
            <v>0</v>
          </cell>
          <cell r="I42">
            <v>104</v>
          </cell>
          <cell r="J42">
            <v>0</v>
          </cell>
          <cell r="K42">
            <v>0</v>
          </cell>
        </row>
        <row r="43">
          <cell r="B43">
            <v>161</v>
          </cell>
          <cell r="C43">
            <v>104</v>
          </cell>
          <cell r="D43">
            <v>75</v>
          </cell>
          <cell r="E43">
            <v>0</v>
          </cell>
          <cell r="H43">
            <v>0</v>
          </cell>
          <cell r="I43">
            <v>104</v>
          </cell>
          <cell r="J43">
            <v>0</v>
          </cell>
          <cell r="K43">
            <v>0</v>
          </cell>
        </row>
        <row r="44">
          <cell r="B44">
            <v>161</v>
          </cell>
          <cell r="C44">
            <v>104</v>
          </cell>
          <cell r="D44">
            <v>75</v>
          </cell>
          <cell r="E44">
            <v>0</v>
          </cell>
          <cell r="H44">
            <v>0</v>
          </cell>
          <cell r="I44">
            <v>104</v>
          </cell>
          <cell r="J44">
            <v>0</v>
          </cell>
          <cell r="K44">
            <v>0</v>
          </cell>
        </row>
        <row r="45">
          <cell r="B45">
            <v>161</v>
          </cell>
          <cell r="C45">
            <v>104</v>
          </cell>
          <cell r="D45">
            <v>75</v>
          </cell>
          <cell r="E45">
            <v>0</v>
          </cell>
          <cell r="H45">
            <v>0</v>
          </cell>
          <cell r="I45">
            <v>104</v>
          </cell>
          <cell r="J45">
            <v>0</v>
          </cell>
          <cell r="K45">
            <v>0</v>
          </cell>
        </row>
        <row r="46">
          <cell r="B46">
            <v>161</v>
          </cell>
          <cell r="C46">
            <v>104</v>
          </cell>
          <cell r="D46">
            <v>75</v>
          </cell>
          <cell r="E46">
            <v>0</v>
          </cell>
          <cell r="H46">
            <v>0</v>
          </cell>
          <cell r="I46">
            <v>104</v>
          </cell>
          <cell r="J46">
            <v>0</v>
          </cell>
          <cell r="K46">
            <v>0</v>
          </cell>
        </row>
        <row r="47">
          <cell r="B47">
            <v>161</v>
          </cell>
          <cell r="C47">
            <v>104</v>
          </cell>
          <cell r="D47">
            <v>75</v>
          </cell>
          <cell r="E47">
            <v>0</v>
          </cell>
          <cell r="H47">
            <v>0</v>
          </cell>
          <cell r="I47">
            <v>104</v>
          </cell>
          <cell r="J47">
            <v>0</v>
          </cell>
          <cell r="K47">
            <v>0</v>
          </cell>
        </row>
        <row r="48">
          <cell r="B48">
            <v>161</v>
          </cell>
          <cell r="C48">
            <v>104</v>
          </cell>
          <cell r="D48">
            <v>75</v>
          </cell>
          <cell r="E48">
            <v>0</v>
          </cell>
          <cell r="H48">
            <v>0</v>
          </cell>
          <cell r="I48">
            <v>104</v>
          </cell>
          <cell r="J48">
            <v>0</v>
          </cell>
          <cell r="K48">
            <v>0</v>
          </cell>
        </row>
        <row r="49">
          <cell r="B49">
            <v>161</v>
          </cell>
          <cell r="C49">
            <v>104</v>
          </cell>
          <cell r="D49">
            <v>75</v>
          </cell>
          <cell r="E49">
            <v>0</v>
          </cell>
          <cell r="H49">
            <v>0</v>
          </cell>
          <cell r="I49">
            <v>104</v>
          </cell>
          <cell r="J49">
            <v>0</v>
          </cell>
          <cell r="K49">
            <v>0</v>
          </cell>
        </row>
        <row r="50">
          <cell r="B50">
            <v>161</v>
          </cell>
          <cell r="C50">
            <v>104</v>
          </cell>
          <cell r="D50">
            <v>75</v>
          </cell>
          <cell r="E50">
            <v>0</v>
          </cell>
          <cell r="H50">
            <v>0</v>
          </cell>
          <cell r="I50">
            <v>104</v>
          </cell>
          <cell r="J50">
            <v>0</v>
          </cell>
          <cell r="K50">
            <v>0</v>
          </cell>
        </row>
        <row r="51">
          <cell r="B51">
            <v>161</v>
          </cell>
          <cell r="C51">
            <v>104</v>
          </cell>
          <cell r="D51">
            <v>75</v>
          </cell>
          <cell r="E51">
            <v>0</v>
          </cell>
          <cell r="H51">
            <v>0</v>
          </cell>
          <cell r="I51">
            <v>104</v>
          </cell>
          <cell r="J51">
            <v>0</v>
          </cell>
          <cell r="K51">
            <v>0</v>
          </cell>
        </row>
        <row r="52">
          <cell r="B52">
            <v>161</v>
          </cell>
          <cell r="C52">
            <v>104</v>
          </cell>
          <cell r="D52">
            <v>75</v>
          </cell>
          <cell r="E52">
            <v>0</v>
          </cell>
          <cell r="H52">
            <v>0</v>
          </cell>
          <cell r="I52">
            <v>104</v>
          </cell>
          <cell r="J52">
            <v>0</v>
          </cell>
          <cell r="K52">
            <v>0</v>
          </cell>
        </row>
        <row r="53">
          <cell r="B53">
            <v>161</v>
          </cell>
          <cell r="C53">
            <v>104</v>
          </cell>
          <cell r="D53">
            <v>75</v>
          </cell>
          <cell r="E53">
            <v>0</v>
          </cell>
          <cell r="H53">
            <v>0</v>
          </cell>
          <cell r="I53">
            <v>104</v>
          </cell>
          <cell r="J53">
            <v>0</v>
          </cell>
          <cell r="K53">
            <v>0</v>
          </cell>
        </row>
        <row r="54">
          <cell r="B54">
            <v>161</v>
          </cell>
          <cell r="C54">
            <v>104</v>
          </cell>
          <cell r="D54">
            <v>75</v>
          </cell>
          <cell r="E54">
            <v>0</v>
          </cell>
          <cell r="H54">
            <v>0</v>
          </cell>
          <cell r="I54">
            <v>104</v>
          </cell>
          <cell r="J54">
            <v>0</v>
          </cell>
          <cell r="K54">
            <v>0</v>
          </cell>
        </row>
        <row r="55">
          <cell r="B55">
            <v>161</v>
          </cell>
          <cell r="C55">
            <v>104</v>
          </cell>
          <cell r="D55">
            <v>75</v>
          </cell>
          <cell r="E55">
            <v>0</v>
          </cell>
          <cell r="H55">
            <v>0</v>
          </cell>
          <cell r="I55">
            <v>104</v>
          </cell>
          <cell r="J55">
            <v>0</v>
          </cell>
          <cell r="K55">
            <v>0</v>
          </cell>
        </row>
        <row r="56">
          <cell r="B56">
            <v>161</v>
          </cell>
          <cell r="C56">
            <v>104</v>
          </cell>
          <cell r="D56">
            <v>75</v>
          </cell>
          <cell r="E56">
            <v>0</v>
          </cell>
          <cell r="H56">
            <v>0</v>
          </cell>
          <cell r="I56">
            <v>104</v>
          </cell>
          <cell r="J56">
            <v>0</v>
          </cell>
          <cell r="K56">
            <v>0</v>
          </cell>
        </row>
        <row r="57">
          <cell r="B57">
            <v>161</v>
          </cell>
          <cell r="C57">
            <v>104</v>
          </cell>
          <cell r="D57">
            <v>75</v>
          </cell>
          <cell r="E57">
            <v>0</v>
          </cell>
          <cell r="H57">
            <v>0</v>
          </cell>
          <cell r="I57">
            <v>104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205</v>
          </cell>
          <cell r="D58">
            <v>0</v>
          </cell>
          <cell r="E58">
            <v>0</v>
          </cell>
          <cell r="H58">
            <v>0</v>
          </cell>
          <cell r="I58">
            <v>104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205</v>
          </cell>
          <cell r="D59">
            <v>0</v>
          </cell>
          <cell r="E59">
            <v>0</v>
          </cell>
          <cell r="H59">
            <v>0</v>
          </cell>
          <cell r="I59">
            <v>104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205</v>
          </cell>
          <cell r="D60">
            <v>0</v>
          </cell>
          <cell r="E60">
            <v>0</v>
          </cell>
          <cell r="H60">
            <v>0</v>
          </cell>
          <cell r="I60">
            <v>104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205</v>
          </cell>
          <cell r="D61">
            <v>0</v>
          </cell>
          <cell r="E61">
            <v>0</v>
          </cell>
          <cell r="H61">
            <v>0</v>
          </cell>
          <cell r="I61">
            <v>104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205</v>
          </cell>
          <cell r="D62">
            <v>0</v>
          </cell>
          <cell r="E62">
            <v>0</v>
          </cell>
          <cell r="H62">
            <v>0</v>
          </cell>
          <cell r="I62">
            <v>104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205</v>
          </cell>
          <cell r="D63">
            <v>0</v>
          </cell>
          <cell r="E63">
            <v>0</v>
          </cell>
          <cell r="H63">
            <v>0</v>
          </cell>
          <cell r="I63">
            <v>104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205</v>
          </cell>
          <cell r="D64">
            <v>0</v>
          </cell>
          <cell r="E64">
            <v>0</v>
          </cell>
          <cell r="H64">
            <v>0</v>
          </cell>
          <cell r="I64">
            <v>104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205</v>
          </cell>
          <cell r="D65">
            <v>0</v>
          </cell>
          <cell r="E65">
            <v>0</v>
          </cell>
          <cell r="H65">
            <v>0</v>
          </cell>
          <cell r="I65">
            <v>144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205</v>
          </cell>
          <cell r="D66">
            <v>0</v>
          </cell>
          <cell r="E66">
            <v>0</v>
          </cell>
          <cell r="H66">
            <v>0</v>
          </cell>
          <cell r="I66">
            <v>144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205</v>
          </cell>
          <cell r="D67">
            <v>0</v>
          </cell>
          <cell r="E67">
            <v>0</v>
          </cell>
          <cell r="H67">
            <v>0</v>
          </cell>
          <cell r="I67">
            <v>144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205</v>
          </cell>
          <cell r="D68">
            <v>0</v>
          </cell>
          <cell r="E68">
            <v>0</v>
          </cell>
          <cell r="H68">
            <v>0</v>
          </cell>
          <cell r="I68">
            <v>144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205</v>
          </cell>
          <cell r="D69">
            <v>0</v>
          </cell>
          <cell r="E69">
            <v>0</v>
          </cell>
          <cell r="H69">
            <v>0</v>
          </cell>
          <cell r="I69">
            <v>144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205</v>
          </cell>
          <cell r="D70">
            <v>0</v>
          </cell>
          <cell r="E70">
            <v>0</v>
          </cell>
          <cell r="H70">
            <v>0</v>
          </cell>
          <cell r="I70">
            <v>144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205</v>
          </cell>
          <cell r="D71">
            <v>0</v>
          </cell>
          <cell r="E71">
            <v>0</v>
          </cell>
          <cell r="H71">
            <v>0</v>
          </cell>
          <cell r="I71">
            <v>144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205</v>
          </cell>
          <cell r="D72">
            <v>0</v>
          </cell>
          <cell r="E72">
            <v>0</v>
          </cell>
          <cell r="H72">
            <v>0</v>
          </cell>
          <cell r="I72">
            <v>144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205</v>
          </cell>
          <cell r="D73">
            <v>0</v>
          </cell>
          <cell r="E73">
            <v>0</v>
          </cell>
          <cell r="H73">
            <v>0</v>
          </cell>
          <cell r="I73">
            <v>144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205</v>
          </cell>
          <cell r="D74">
            <v>0</v>
          </cell>
          <cell r="E74">
            <v>0</v>
          </cell>
          <cell r="H74">
            <v>0</v>
          </cell>
          <cell r="I74">
            <v>144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205</v>
          </cell>
          <cell r="D75">
            <v>0</v>
          </cell>
          <cell r="E75">
            <v>0</v>
          </cell>
          <cell r="H75">
            <v>0</v>
          </cell>
          <cell r="I75">
            <v>144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205</v>
          </cell>
          <cell r="D76">
            <v>0</v>
          </cell>
          <cell r="E76">
            <v>0</v>
          </cell>
          <cell r="H76">
            <v>0</v>
          </cell>
          <cell r="I76">
            <v>144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205</v>
          </cell>
          <cell r="D77">
            <v>0</v>
          </cell>
          <cell r="E77">
            <v>0</v>
          </cell>
          <cell r="H77">
            <v>0</v>
          </cell>
          <cell r="I77">
            <v>144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205</v>
          </cell>
          <cell r="D78">
            <v>0</v>
          </cell>
          <cell r="E78">
            <v>0</v>
          </cell>
          <cell r="H78">
            <v>0</v>
          </cell>
          <cell r="I78">
            <v>144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205</v>
          </cell>
          <cell r="D79">
            <v>0</v>
          </cell>
          <cell r="E79">
            <v>0</v>
          </cell>
          <cell r="H79">
            <v>0</v>
          </cell>
          <cell r="I79">
            <v>144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205</v>
          </cell>
          <cell r="D80">
            <v>0</v>
          </cell>
          <cell r="E80">
            <v>0</v>
          </cell>
          <cell r="H80">
            <v>0</v>
          </cell>
          <cell r="I80">
            <v>144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205</v>
          </cell>
          <cell r="D81">
            <v>0</v>
          </cell>
          <cell r="E81">
            <v>0</v>
          </cell>
          <cell r="H81">
            <v>0</v>
          </cell>
          <cell r="I81">
            <v>144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205</v>
          </cell>
          <cell r="D82">
            <v>0</v>
          </cell>
          <cell r="E82">
            <v>0</v>
          </cell>
          <cell r="H82">
            <v>0</v>
          </cell>
          <cell r="I82">
            <v>144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205</v>
          </cell>
          <cell r="D83">
            <v>0</v>
          </cell>
          <cell r="E83">
            <v>0</v>
          </cell>
          <cell r="H83">
            <v>0</v>
          </cell>
          <cell r="I83">
            <v>144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205</v>
          </cell>
          <cell r="D84">
            <v>0</v>
          </cell>
          <cell r="E84">
            <v>0</v>
          </cell>
          <cell r="H84">
            <v>0</v>
          </cell>
          <cell r="I84">
            <v>144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205</v>
          </cell>
          <cell r="D85">
            <v>0</v>
          </cell>
          <cell r="E85">
            <v>0</v>
          </cell>
          <cell r="H85">
            <v>0</v>
          </cell>
          <cell r="I85">
            <v>144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205</v>
          </cell>
          <cell r="D86">
            <v>0</v>
          </cell>
          <cell r="E86">
            <v>0</v>
          </cell>
          <cell r="H86">
            <v>0</v>
          </cell>
          <cell r="I86">
            <v>130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205</v>
          </cell>
          <cell r="D87">
            <v>0</v>
          </cell>
          <cell r="E87">
            <v>0</v>
          </cell>
          <cell r="H87">
            <v>0</v>
          </cell>
          <cell r="I87">
            <v>104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205</v>
          </cell>
          <cell r="D88">
            <v>0</v>
          </cell>
          <cell r="E88">
            <v>0</v>
          </cell>
          <cell r="H88">
            <v>0</v>
          </cell>
          <cell r="I88">
            <v>104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205</v>
          </cell>
          <cell r="D89">
            <v>0</v>
          </cell>
          <cell r="E89">
            <v>0</v>
          </cell>
          <cell r="H89">
            <v>0</v>
          </cell>
          <cell r="I89">
            <v>104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205</v>
          </cell>
          <cell r="D90">
            <v>0</v>
          </cell>
          <cell r="E90">
            <v>0</v>
          </cell>
          <cell r="H90">
            <v>0</v>
          </cell>
          <cell r="I90">
            <v>104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205</v>
          </cell>
          <cell r="D91">
            <v>0</v>
          </cell>
          <cell r="E91">
            <v>0</v>
          </cell>
          <cell r="H91">
            <v>0</v>
          </cell>
          <cell r="I91">
            <v>104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205</v>
          </cell>
          <cell r="D92">
            <v>0</v>
          </cell>
          <cell r="E92">
            <v>0</v>
          </cell>
          <cell r="H92">
            <v>0</v>
          </cell>
          <cell r="I92">
            <v>104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205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205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205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205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205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205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205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205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40</v>
          </cell>
          <cell r="D12">
            <v>0</v>
          </cell>
          <cell r="E12">
            <v>0</v>
          </cell>
          <cell r="H12">
            <v>0</v>
          </cell>
          <cell r="I12">
            <v>10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40</v>
          </cell>
          <cell r="D13">
            <v>0</v>
          </cell>
          <cell r="E13">
            <v>0</v>
          </cell>
          <cell r="H13">
            <v>0</v>
          </cell>
          <cell r="I13">
            <v>10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40</v>
          </cell>
          <cell r="D14">
            <v>0</v>
          </cell>
          <cell r="E14">
            <v>0</v>
          </cell>
          <cell r="H14">
            <v>0</v>
          </cell>
          <cell r="I14">
            <v>10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40</v>
          </cell>
          <cell r="D15">
            <v>0</v>
          </cell>
          <cell r="E15">
            <v>0</v>
          </cell>
          <cell r="H15">
            <v>0</v>
          </cell>
          <cell r="I15">
            <v>10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40</v>
          </cell>
          <cell r="D16">
            <v>0</v>
          </cell>
          <cell r="E16">
            <v>0</v>
          </cell>
          <cell r="H16">
            <v>0</v>
          </cell>
          <cell r="I16">
            <v>10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40</v>
          </cell>
          <cell r="D17">
            <v>0</v>
          </cell>
          <cell r="E17">
            <v>0</v>
          </cell>
          <cell r="H17">
            <v>0</v>
          </cell>
          <cell r="I17">
            <v>10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40</v>
          </cell>
          <cell r="D18">
            <v>0</v>
          </cell>
          <cell r="E18">
            <v>0</v>
          </cell>
          <cell r="H18">
            <v>0</v>
          </cell>
          <cell r="I18">
            <v>10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40</v>
          </cell>
          <cell r="D19">
            <v>0</v>
          </cell>
          <cell r="E19">
            <v>0</v>
          </cell>
          <cell r="H19">
            <v>0</v>
          </cell>
          <cell r="I19">
            <v>10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40</v>
          </cell>
          <cell r="D20">
            <v>0</v>
          </cell>
          <cell r="E20">
            <v>0</v>
          </cell>
          <cell r="H20">
            <v>0</v>
          </cell>
          <cell r="I20">
            <v>10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40</v>
          </cell>
          <cell r="D21">
            <v>0</v>
          </cell>
          <cell r="E21">
            <v>0</v>
          </cell>
          <cell r="H21">
            <v>0</v>
          </cell>
          <cell r="I21">
            <v>10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10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10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120</v>
          </cell>
          <cell r="G13">
            <v>440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120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120</v>
          </cell>
          <cell r="G14">
            <v>440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120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120</v>
          </cell>
          <cell r="G15">
            <v>440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120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120</v>
          </cell>
          <cell r="G16">
            <v>440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120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313.053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303.053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303.053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303.053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303.053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303.053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440</v>
          </cell>
          <cell r="J59">
            <v>303.053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440</v>
          </cell>
          <cell r="J60">
            <v>303.053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440</v>
          </cell>
          <cell r="J61">
            <v>303.053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440</v>
          </cell>
          <cell r="J62">
            <v>303.053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303.053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303.053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303.053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303.053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303.053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313.053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303.053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303.053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303.053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303.053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283.44600000000003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283.44600000000003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283.44600000000003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283.44600000000003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283.44600000000003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283.44600000000003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283.44600000000003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283.44600000000003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199">
        <v>45314.980914351851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45314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23.5</v>
      </c>
      <c r="C3" s="197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6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7">
        <v>23.5</v>
      </c>
      <c r="C4" s="197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7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7">
        <v>23.5</v>
      </c>
      <c r="C5" s="197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7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7">
        <v>23.5</v>
      </c>
      <c r="C6" s="197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7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7">
        <v>23.5</v>
      </c>
      <c r="C7" s="197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7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7">
        <v>23.5</v>
      </c>
      <c r="C8" s="197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7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7">
        <v>23.5</v>
      </c>
      <c r="C9" s="197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7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7">
        <v>23.5</v>
      </c>
      <c r="C10" s="197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7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7">
        <v>23.5</v>
      </c>
      <c r="C11" s="197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7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7">
        <v>23.5</v>
      </c>
      <c r="C12" s="197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57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7">
        <v>23.5</v>
      </c>
      <c r="C13" s="197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57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7">
        <v>23.5</v>
      </c>
      <c r="C14" s="197">
        <v>23.5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9.8041999999999998</v>
      </c>
      <c r="J14" s="21">
        <f t="shared" si="6"/>
        <v>5.4825499999999998</v>
      </c>
      <c r="K14" s="21">
        <f t="shared" si="7"/>
        <v>7.0711500000000003</v>
      </c>
      <c r="L14" s="21">
        <f t="shared" si="8"/>
        <v>1.1421000000000001</v>
      </c>
      <c r="M14" s="157">
        <f t="shared" si="9"/>
        <v>23.5</v>
      </c>
      <c r="N14" s="22"/>
      <c r="P14" s="37">
        <f t="shared" si="1"/>
        <v>9.8041999999999998</v>
      </c>
      <c r="Q14" s="37">
        <f t="shared" si="2"/>
        <v>5.4825499999999998</v>
      </c>
      <c r="R14" s="37">
        <f t="shared" si="3"/>
        <v>7.0711500000000003</v>
      </c>
      <c r="S14" s="37">
        <f t="shared" si="4"/>
        <v>1.1421000000000001</v>
      </c>
      <c r="T14" s="37">
        <f t="shared" si="10"/>
        <v>23.5</v>
      </c>
    </row>
    <row r="15" spans="1:20">
      <c r="A15" s="8" t="s">
        <v>57</v>
      </c>
      <c r="B15" s="197">
        <v>23.5</v>
      </c>
      <c r="C15" s="197">
        <v>23.5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9.8041999999999998</v>
      </c>
      <c r="J15" s="21">
        <f t="shared" si="6"/>
        <v>5.4825499999999998</v>
      </c>
      <c r="K15" s="21">
        <f t="shared" si="7"/>
        <v>7.0711500000000003</v>
      </c>
      <c r="L15" s="21">
        <f t="shared" si="8"/>
        <v>1.1421000000000001</v>
      </c>
      <c r="M15" s="157">
        <f t="shared" si="9"/>
        <v>23.5</v>
      </c>
      <c r="N15" s="22"/>
      <c r="P15" s="37">
        <f t="shared" si="1"/>
        <v>9.8041999999999998</v>
      </c>
      <c r="Q15" s="37">
        <f t="shared" si="2"/>
        <v>5.4825499999999998</v>
      </c>
      <c r="R15" s="37">
        <f t="shared" si="3"/>
        <v>7.0711500000000003</v>
      </c>
      <c r="S15" s="37">
        <f t="shared" si="4"/>
        <v>1.1421000000000001</v>
      </c>
      <c r="T15" s="37">
        <f t="shared" si="10"/>
        <v>23.5</v>
      </c>
    </row>
    <row r="16" spans="1:20">
      <c r="A16" s="8" t="s">
        <v>58</v>
      </c>
      <c r="B16" s="197">
        <v>23.5</v>
      </c>
      <c r="C16" s="197">
        <v>23.5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9.8041999999999998</v>
      </c>
      <c r="J16" s="21">
        <f t="shared" si="6"/>
        <v>5.4825499999999998</v>
      </c>
      <c r="K16" s="21">
        <f t="shared" si="7"/>
        <v>7.0711500000000003</v>
      </c>
      <c r="L16" s="21">
        <f t="shared" si="8"/>
        <v>1.1421000000000001</v>
      </c>
      <c r="M16" s="157">
        <f t="shared" si="9"/>
        <v>23.5</v>
      </c>
      <c r="N16" s="22"/>
      <c r="P16" s="37">
        <f t="shared" si="1"/>
        <v>9.8041999999999998</v>
      </c>
      <c r="Q16" s="37">
        <f t="shared" si="2"/>
        <v>5.4825499999999998</v>
      </c>
      <c r="R16" s="37">
        <f t="shared" si="3"/>
        <v>7.0711500000000003</v>
      </c>
      <c r="S16" s="37">
        <f t="shared" si="4"/>
        <v>1.1421000000000001</v>
      </c>
      <c r="T16" s="37">
        <f t="shared" si="10"/>
        <v>23.5</v>
      </c>
    </row>
    <row r="17" spans="1:20">
      <c r="A17" s="8" t="s">
        <v>59</v>
      </c>
      <c r="B17" s="197">
        <v>23.5</v>
      </c>
      <c r="C17" s="197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57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7">
        <v>23.5</v>
      </c>
      <c r="C18" s="197">
        <v>23.5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9.8041999999999998</v>
      </c>
      <c r="J18" s="21">
        <f t="shared" si="6"/>
        <v>5.4825499999999998</v>
      </c>
      <c r="K18" s="21">
        <f t="shared" si="7"/>
        <v>7.0711500000000003</v>
      </c>
      <c r="L18" s="21">
        <f t="shared" si="8"/>
        <v>1.1421000000000001</v>
      </c>
      <c r="M18" s="157">
        <f t="shared" si="9"/>
        <v>23.5</v>
      </c>
      <c r="N18" s="22"/>
      <c r="P18" s="37">
        <f t="shared" si="1"/>
        <v>9.8041999999999998</v>
      </c>
      <c r="Q18" s="37">
        <f t="shared" si="2"/>
        <v>5.4825499999999998</v>
      </c>
      <c r="R18" s="37">
        <f t="shared" si="3"/>
        <v>7.0711500000000003</v>
      </c>
      <c r="S18" s="37">
        <f t="shared" si="4"/>
        <v>1.1421000000000001</v>
      </c>
      <c r="T18" s="37">
        <f t="shared" si="10"/>
        <v>23.5</v>
      </c>
    </row>
    <row r="19" spans="1:20">
      <c r="A19" s="8" t="s">
        <v>61</v>
      </c>
      <c r="B19" s="197">
        <v>23.5</v>
      </c>
      <c r="C19" s="197">
        <v>23.5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9.8041999999999998</v>
      </c>
      <c r="J19" s="21">
        <f t="shared" si="6"/>
        <v>5.4825499999999998</v>
      </c>
      <c r="K19" s="21">
        <f t="shared" si="7"/>
        <v>7.0711500000000003</v>
      </c>
      <c r="L19" s="21">
        <f t="shared" si="8"/>
        <v>1.1421000000000001</v>
      </c>
      <c r="M19" s="157">
        <f t="shared" si="9"/>
        <v>23.5</v>
      </c>
      <c r="N19" s="22"/>
      <c r="P19" s="37">
        <f t="shared" si="1"/>
        <v>9.8041999999999998</v>
      </c>
      <c r="Q19" s="37">
        <f t="shared" si="2"/>
        <v>5.4825499999999998</v>
      </c>
      <c r="R19" s="37">
        <f t="shared" si="3"/>
        <v>7.0711500000000003</v>
      </c>
      <c r="S19" s="37">
        <f t="shared" si="4"/>
        <v>1.1421000000000001</v>
      </c>
      <c r="T19" s="37">
        <f t="shared" si="10"/>
        <v>23.5</v>
      </c>
    </row>
    <row r="20" spans="1:20">
      <c r="A20" s="8" t="s">
        <v>62</v>
      </c>
      <c r="B20" s="197">
        <v>23.5</v>
      </c>
      <c r="C20" s="197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57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7">
        <v>23.5</v>
      </c>
      <c r="C21" s="197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57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7">
        <v>23.5</v>
      </c>
      <c r="C22" s="197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57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7">
        <v>23.5</v>
      </c>
      <c r="C23" s="197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57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7">
        <v>23.5</v>
      </c>
      <c r="C24" s="197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57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7">
        <v>23.5</v>
      </c>
      <c r="C25" s="197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57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7">
        <v>23.5</v>
      </c>
      <c r="C26" s="197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57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7">
        <v>23.5</v>
      </c>
      <c r="C27" s="197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57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7">
        <v>23.5</v>
      </c>
      <c r="C28" s="197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57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7">
        <v>23.5</v>
      </c>
      <c r="C29" s="197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57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7">
        <v>23.5</v>
      </c>
      <c r="C30" s="197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57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7">
        <v>23.5</v>
      </c>
      <c r="C31" s="197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57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7">
        <v>23.5</v>
      </c>
      <c r="C32" s="197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57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7">
        <v>23.5</v>
      </c>
      <c r="C33" s="197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57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7">
        <v>25</v>
      </c>
      <c r="C34" s="197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7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197">
        <v>25</v>
      </c>
      <c r="C35" s="197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7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197">
        <v>25</v>
      </c>
      <c r="C36" s="197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7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197">
        <v>25</v>
      </c>
      <c r="C37" s="197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7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197">
        <v>25</v>
      </c>
      <c r="C38" s="197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7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197">
        <v>25</v>
      </c>
      <c r="C39" s="197">
        <v>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10.43</v>
      </c>
      <c r="J39" s="21">
        <f t="shared" si="6"/>
        <v>5.8324999999999996</v>
      </c>
      <c r="K39" s="21">
        <f t="shared" si="7"/>
        <v>7.5225</v>
      </c>
      <c r="L39" s="21">
        <f t="shared" si="8"/>
        <v>1.2150000000000001</v>
      </c>
      <c r="M39" s="157">
        <f t="shared" si="9"/>
        <v>25</v>
      </c>
      <c r="N39" s="22"/>
      <c r="P39" s="37">
        <f t="shared" si="12"/>
        <v>10.43</v>
      </c>
      <c r="Q39" s="37">
        <f t="shared" si="13"/>
        <v>5.8324999999999996</v>
      </c>
      <c r="R39" s="37">
        <f t="shared" si="14"/>
        <v>7.5225</v>
      </c>
      <c r="S39" s="37">
        <f t="shared" si="15"/>
        <v>1.2150000000000001</v>
      </c>
      <c r="T39" s="37">
        <f t="shared" si="10"/>
        <v>25</v>
      </c>
    </row>
    <row r="40" spans="1:20">
      <c r="A40" s="8" t="s">
        <v>82</v>
      </c>
      <c r="B40" s="197">
        <v>25</v>
      </c>
      <c r="C40" s="197">
        <v>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10.43</v>
      </c>
      <c r="J40" s="21">
        <f t="shared" si="6"/>
        <v>5.8324999999999996</v>
      </c>
      <c r="K40" s="21">
        <f t="shared" si="7"/>
        <v>7.5225</v>
      </c>
      <c r="L40" s="21">
        <f t="shared" si="8"/>
        <v>1.2150000000000001</v>
      </c>
      <c r="M40" s="157">
        <f t="shared" si="9"/>
        <v>25</v>
      </c>
      <c r="N40" s="22"/>
      <c r="P40" s="37">
        <f t="shared" si="12"/>
        <v>10.43</v>
      </c>
      <c r="Q40" s="37">
        <f t="shared" si="13"/>
        <v>5.8324999999999996</v>
      </c>
      <c r="R40" s="37">
        <f t="shared" si="14"/>
        <v>7.5225</v>
      </c>
      <c r="S40" s="37">
        <f t="shared" si="15"/>
        <v>1.2150000000000001</v>
      </c>
      <c r="T40" s="37">
        <f t="shared" si="10"/>
        <v>25</v>
      </c>
    </row>
    <row r="41" spans="1:20">
      <c r="A41" s="8" t="s">
        <v>83</v>
      </c>
      <c r="B41" s="197">
        <v>25</v>
      </c>
      <c r="C41" s="197">
        <v>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10.43</v>
      </c>
      <c r="J41" s="21">
        <f t="shared" si="6"/>
        <v>5.8324999999999996</v>
      </c>
      <c r="K41" s="21">
        <f t="shared" si="7"/>
        <v>7.5225</v>
      </c>
      <c r="L41" s="21">
        <f t="shared" si="8"/>
        <v>1.2150000000000001</v>
      </c>
      <c r="M41" s="157">
        <f t="shared" si="9"/>
        <v>25</v>
      </c>
      <c r="N41" s="22"/>
      <c r="P41" s="37">
        <f t="shared" si="12"/>
        <v>10.43</v>
      </c>
      <c r="Q41" s="37">
        <f t="shared" si="13"/>
        <v>5.8324999999999996</v>
      </c>
      <c r="R41" s="37">
        <f t="shared" si="14"/>
        <v>7.5225</v>
      </c>
      <c r="S41" s="37">
        <f t="shared" si="15"/>
        <v>1.2150000000000001</v>
      </c>
      <c r="T41" s="37">
        <f t="shared" si="10"/>
        <v>25</v>
      </c>
    </row>
    <row r="42" spans="1:20">
      <c r="A42" s="8" t="s">
        <v>84</v>
      </c>
      <c r="B42" s="197">
        <v>25</v>
      </c>
      <c r="C42" s="197">
        <v>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10.43</v>
      </c>
      <c r="J42" s="21">
        <f t="shared" si="6"/>
        <v>5.8324999999999996</v>
      </c>
      <c r="K42" s="21">
        <f t="shared" si="7"/>
        <v>7.5225</v>
      </c>
      <c r="L42" s="21">
        <f t="shared" si="8"/>
        <v>1.2150000000000001</v>
      </c>
      <c r="M42" s="157">
        <f t="shared" si="9"/>
        <v>25</v>
      </c>
      <c r="N42" s="22"/>
      <c r="P42" s="37">
        <f t="shared" si="12"/>
        <v>10.43</v>
      </c>
      <c r="Q42" s="37">
        <f t="shared" si="13"/>
        <v>5.8324999999999996</v>
      </c>
      <c r="R42" s="37">
        <f t="shared" si="14"/>
        <v>7.5225</v>
      </c>
      <c r="S42" s="37">
        <f t="shared" si="15"/>
        <v>1.2150000000000001</v>
      </c>
      <c r="T42" s="37">
        <f t="shared" si="10"/>
        <v>25</v>
      </c>
    </row>
    <row r="43" spans="1:20">
      <c r="A43" s="8" t="s">
        <v>85</v>
      </c>
      <c r="B43" s="197">
        <v>25</v>
      </c>
      <c r="C43" s="197">
        <v>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10.43</v>
      </c>
      <c r="J43" s="21">
        <f t="shared" si="6"/>
        <v>5.8324999999999996</v>
      </c>
      <c r="K43" s="21">
        <f t="shared" si="7"/>
        <v>7.5225</v>
      </c>
      <c r="L43" s="21">
        <f t="shared" si="8"/>
        <v>1.2150000000000001</v>
      </c>
      <c r="M43" s="157">
        <f t="shared" si="9"/>
        <v>25</v>
      </c>
      <c r="N43" s="22"/>
      <c r="P43" s="37">
        <f t="shared" si="12"/>
        <v>10.43</v>
      </c>
      <c r="Q43" s="37">
        <f t="shared" si="13"/>
        <v>5.8324999999999996</v>
      </c>
      <c r="R43" s="37">
        <f t="shared" si="14"/>
        <v>7.5225</v>
      </c>
      <c r="S43" s="37">
        <f t="shared" si="15"/>
        <v>1.2150000000000001</v>
      </c>
      <c r="T43" s="37">
        <f t="shared" si="10"/>
        <v>25</v>
      </c>
    </row>
    <row r="44" spans="1:20">
      <c r="A44" s="8" t="s">
        <v>86</v>
      </c>
      <c r="B44" s="197">
        <v>25</v>
      </c>
      <c r="C44" s="197">
        <v>25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10.43</v>
      </c>
      <c r="J44" s="21">
        <f t="shared" si="6"/>
        <v>5.8324999999999996</v>
      </c>
      <c r="K44" s="21">
        <f t="shared" si="7"/>
        <v>7.5225</v>
      </c>
      <c r="L44" s="21">
        <f t="shared" si="8"/>
        <v>1.2150000000000001</v>
      </c>
      <c r="M44" s="157">
        <f t="shared" si="9"/>
        <v>25</v>
      </c>
      <c r="N44" s="22"/>
      <c r="P44" s="37">
        <f t="shared" si="12"/>
        <v>10.43</v>
      </c>
      <c r="Q44" s="37">
        <f t="shared" si="13"/>
        <v>5.8324999999999996</v>
      </c>
      <c r="R44" s="37">
        <f t="shared" si="14"/>
        <v>7.5225</v>
      </c>
      <c r="S44" s="37">
        <f t="shared" si="15"/>
        <v>1.2150000000000001</v>
      </c>
      <c r="T44" s="37">
        <f t="shared" si="10"/>
        <v>25</v>
      </c>
    </row>
    <row r="45" spans="1:20">
      <c r="A45" s="8" t="s">
        <v>87</v>
      </c>
      <c r="B45" s="197">
        <v>25</v>
      </c>
      <c r="C45" s="197">
        <v>25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10.43</v>
      </c>
      <c r="J45" s="21">
        <f t="shared" si="6"/>
        <v>5.8324999999999996</v>
      </c>
      <c r="K45" s="21">
        <f t="shared" si="7"/>
        <v>7.5225</v>
      </c>
      <c r="L45" s="21">
        <f t="shared" si="8"/>
        <v>1.2150000000000001</v>
      </c>
      <c r="M45" s="157">
        <f t="shared" si="9"/>
        <v>25</v>
      </c>
      <c r="N45" s="22"/>
      <c r="P45" s="37">
        <f t="shared" si="12"/>
        <v>10.43</v>
      </c>
      <c r="Q45" s="37">
        <f t="shared" si="13"/>
        <v>5.8324999999999996</v>
      </c>
      <c r="R45" s="37">
        <f t="shared" si="14"/>
        <v>7.5225</v>
      </c>
      <c r="S45" s="37">
        <f t="shared" si="15"/>
        <v>1.2150000000000001</v>
      </c>
      <c r="T45" s="37">
        <f t="shared" si="10"/>
        <v>25</v>
      </c>
    </row>
    <row r="46" spans="1:20">
      <c r="A46" s="8" t="s">
        <v>88</v>
      </c>
      <c r="B46" s="197">
        <v>23.5</v>
      </c>
      <c r="C46" s="197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7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7">
        <v>23.5</v>
      </c>
      <c r="C47" s="197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7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7">
        <v>23.5</v>
      </c>
      <c r="C48" s="197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7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7">
        <v>23.5</v>
      </c>
      <c r="C49" s="197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7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7">
        <v>23.5</v>
      </c>
      <c r="C50" s="197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7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7">
        <v>23.5</v>
      </c>
      <c r="C51" s="197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7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7">
        <v>23.5</v>
      </c>
      <c r="C52" s="197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7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7">
        <v>23.5</v>
      </c>
      <c r="C53" s="197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7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7">
        <v>23.5</v>
      </c>
      <c r="C54" s="197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7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7">
        <v>23.5</v>
      </c>
      <c r="C55" s="197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7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7">
        <v>23.5</v>
      </c>
      <c r="C56" s="197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7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7">
        <v>23.5</v>
      </c>
      <c r="C57" s="197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7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7">
        <v>23.5</v>
      </c>
      <c r="C58" s="197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57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7">
        <v>23.5</v>
      </c>
      <c r="C59" s="197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57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7">
        <v>23.5</v>
      </c>
      <c r="C60" s="197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57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7">
        <v>23.5</v>
      </c>
      <c r="C61" s="197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57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7">
        <v>23.5</v>
      </c>
      <c r="C62" s="197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57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7">
        <v>23.5</v>
      </c>
      <c r="C63" s="197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57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7">
        <v>23.5</v>
      </c>
      <c r="C64" s="197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57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197">
        <v>22</v>
      </c>
      <c r="C65" s="197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57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197">
        <v>22</v>
      </c>
      <c r="C66" s="197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57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197">
        <v>22</v>
      </c>
      <c r="C67" s="197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57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197">
        <v>22</v>
      </c>
      <c r="C68" s="197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7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7">
        <v>22</v>
      </c>
      <c r="C69" s="197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7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7">
        <v>22</v>
      </c>
      <c r="C70" s="197">
        <v>22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9.1783999999999999</v>
      </c>
      <c r="J70" s="21">
        <f t="shared" si="22"/>
        <v>5.1326000000000001</v>
      </c>
      <c r="K70" s="21">
        <f t="shared" si="23"/>
        <v>6.6198000000000006</v>
      </c>
      <c r="L70" s="21">
        <f t="shared" si="24"/>
        <v>1.0691999999999999</v>
      </c>
      <c r="M70" s="157">
        <f t="shared" si="25"/>
        <v>22</v>
      </c>
      <c r="N70" s="22"/>
      <c r="P70" s="37">
        <f t="shared" si="17"/>
        <v>9.1783999999999999</v>
      </c>
      <c r="Q70" s="37">
        <f t="shared" si="18"/>
        <v>5.1326000000000001</v>
      </c>
      <c r="R70" s="37">
        <f t="shared" si="19"/>
        <v>6.6198000000000006</v>
      </c>
      <c r="S70" s="37">
        <f t="shared" si="20"/>
        <v>1.0691999999999999</v>
      </c>
      <c r="T70" s="37">
        <f t="shared" si="26"/>
        <v>22</v>
      </c>
    </row>
    <row r="71" spans="1:20">
      <c r="A71" s="8" t="s">
        <v>113</v>
      </c>
      <c r="B71" s="197">
        <v>22</v>
      </c>
      <c r="C71" s="197">
        <v>22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9.1783999999999999</v>
      </c>
      <c r="J71" s="21">
        <f t="shared" si="22"/>
        <v>5.1326000000000001</v>
      </c>
      <c r="K71" s="21">
        <f t="shared" si="23"/>
        <v>6.6198000000000006</v>
      </c>
      <c r="L71" s="21">
        <f t="shared" si="24"/>
        <v>1.0691999999999999</v>
      </c>
      <c r="M71" s="157">
        <f t="shared" si="25"/>
        <v>22</v>
      </c>
      <c r="N71" s="22"/>
      <c r="P71" s="37">
        <f t="shared" si="17"/>
        <v>9.1783999999999999</v>
      </c>
      <c r="Q71" s="37">
        <f t="shared" si="18"/>
        <v>5.1326000000000001</v>
      </c>
      <c r="R71" s="37">
        <f t="shared" si="19"/>
        <v>6.6198000000000006</v>
      </c>
      <c r="S71" s="37">
        <f t="shared" si="20"/>
        <v>1.0691999999999999</v>
      </c>
      <c r="T71" s="37">
        <f t="shared" si="26"/>
        <v>22</v>
      </c>
    </row>
    <row r="72" spans="1:20">
      <c r="A72" s="8" t="s">
        <v>114</v>
      </c>
      <c r="B72" s="197">
        <v>22</v>
      </c>
      <c r="C72" s="197">
        <v>22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9.1783999999999999</v>
      </c>
      <c r="J72" s="21">
        <f t="shared" si="22"/>
        <v>5.1326000000000001</v>
      </c>
      <c r="K72" s="21">
        <f t="shared" si="23"/>
        <v>6.6198000000000006</v>
      </c>
      <c r="L72" s="21">
        <f t="shared" si="24"/>
        <v>1.0691999999999999</v>
      </c>
      <c r="M72" s="157">
        <f t="shared" si="25"/>
        <v>22</v>
      </c>
      <c r="N72" s="22"/>
      <c r="P72" s="37">
        <f t="shared" si="17"/>
        <v>9.1783999999999999</v>
      </c>
      <c r="Q72" s="37">
        <f t="shared" si="18"/>
        <v>5.1326000000000001</v>
      </c>
      <c r="R72" s="37">
        <f t="shared" si="19"/>
        <v>6.6198000000000006</v>
      </c>
      <c r="S72" s="37">
        <f t="shared" si="20"/>
        <v>1.0691999999999999</v>
      </c>
      <c r="T72" s="37">
        <f t="shared" si="26"/>
        <v>22</v>
      </c>
    </row>
    <row r="73" spans="1:20">
      <c r="A73" s="8" t="s">
        <v>115</v>
      </c>
      <c r="B73" s="197">
        <v>22</v>
      </c>
      <c r="C73" s="197">
        <v>22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9.1783999999999999</v>
      </c>
      <c r="J73" s="21">
        <f t="shared" si="22"/>
        <v>5.1326000000000001</v>
      </c>
      <c r="K73" s="21">
        <f t="shared" si="23"/>
        <v>6.6198000000000006</v>
      </c>
      <c r="L73" s="21">
        <f t="shared" si="24"/>
        <v>1.0691999999999999</v>
      </c>
      <c r="M73" s="157">
        <f t="shared" si="25"/>
        <v>22</v>
      </c>
      <c r="N73" s="22"/>
      <c r="P73" s="37">
        <f t="shared" si="17"/>
        <v>9.1783999999999999</v>
      </c>
      <c r="Q73" s="37">
        <f t="shared" si="18"/>
        <v>5.1326000000000001</v>
      </c>
      <c r="R73" s="37">
        <f t="shared" si="19"/>
        <v>6.6198000000000006</v>
      </c>
      <c r="S73" s="37">
        <f t="shared" si="20"/>
        <v>1.0691999999999999</v>
      </c>
      <c r="T73" s="37">
        <f t="shared" si="26"/>
        <v>22</v>
      </c>
    </row>
    <row r="74" spans="1:20">
      <c r="A74" s="8" t="s">
        <v>116</v>
      </c>
      <c r="B74" s="197">
        <v>22</v>
      </c>
      <c r="C74" s="197">
        <v>22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9.1783999999999999</v>
      </c>
      <c r="J74" s="21">
        <f t="shared" si="22"/>
        <v>5.1326000000000001</v>
      </c>
      <c r="K74" s="21">
        <f t="shared" si="23"/>
        <v>6.6198000000000006</v>
      </c>
      <c r="L74" s="21">
        <f t="shared" si="24"/>
        <v>1.0691999999999999</v>
      </c>
      <c r="M74" s="157">
        <f t="shared" si="25"/>
        <v>22</v>
      </c>
      <c r="N74" s="22"/>
      <c r="P74" s="37">
        <f t="shared" si="17"/>
        <v>9.1783999999999999</v>
      </c>
      <c r="Q74" s="37">
        <f t="shared" si="18"/>
        <v>5.1326000000000001</v>
      </c>
      <c r="R74" s="37">
        <f t="shared" si="19"/>
        <v>6.6198000000000006</v>
      </c>
      <c r="S74" s="37">
        <f t="shared" si="20"/>
        <v>1.0691999999999999</v>
      </c>
      <c r="T74" s="37">
        <f t="shared" si="26"/>
        <v>22</v>
      </c>
    </row>
    <row r="75" spans="1:20">
      <c r="A75" s="8" t="s">
        <v>117</v>
      </c>
      <c r="B75" s="197">
        <v>22</v>
      </c>
      <c r="C75" s="197">
        <v>22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9.1783999999999999</v>
      </c>
      <c r="J75" s="21">
        <f t="shared" si="22"/>
        <v>5.1326000000000001</v>
      </c>
      <c r="K75" s="21">
        <f t="shared" si="23"/>
        <v>6.6198000000000006</v>
      </c>
      <c r="L75" s="21">
        <f t="shared" si="24"/>
        <v>1.0691999999999999</v>
      </c>
      <c r="M75" s="157">
        <f t="shared" si="25"/>
        <v>22</v>
      </c>
      <c r="N75" s="22"/>
      <c r="P75" s="37">
        <f t="shared" si="17"/>
        <v>9.1783999999999999</v>
      </c>
      <c r="Q75" s="37">
        <f t="shared" si="18"/>
        <v>5.1326000000000001</v>
      </c>
      <c r="R75" s="37">
        <f t="shared" si="19"/>
        <v>6.6198000000000006</v>
      </c>
      <c r="S75" s="37">
        <f t="shared" si="20"/>
        <v>1.0691999999999999</v>
      </c>
      <c r="T75" s="37">
        <f t="shared" si="26"/>
        <v>22</v>
      </c>
    </row>
    <row r="76" spans="1:20">
      <c r="A76" s="8" t="s">
        <v>118</v>
      </c>
      <c r="B76" s="197">
        <v>22</v>
      </c>
      <c r="C76" s="197">
        <v>22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9.1783999999999999</v>
      </c>
      <c r="J76" s="21">
        <f t="shared" si="22"/>
        <v>5.1326000000000001</v>
      </c>
      <c r="K76" s="21">
        <f t="shared" si="23"/>
        <v>6.6198000000000006</v>
      </c>
      <c r="L76" s="21">
        <f t="shared" si="24"/>
        <v>1.0691999999999999</v>
      </c>
      <c r="M76" s="157">
        <f t="shared" si="25"/>
        <v>22</v>
      </c>
      <c r="N76" s="22"/>
      <c r="P76" s="37">
        <f t="shared" si="17"/>
        <v>9.1783999999999999</v>
      </c>
      <c r="Q76" s="37">
        <f t="shared" si="18"/>
        <v>5.1326000000000001</v>
      </c>
      <c r="R76" s="37">
        <f t="shared" si="19"/>
        <v>6.6198000000000006</v>
      </c>
      <c r="S76" s="37">
        <f t="shared" si="20"/>
        <v>1.0691999999999999</v>
      </c>
      <c r="T76" s="37">
        <f t="shared" si="26"/>
        <v>22</v>
      </c>
    </row>
    <row r="77" spans="1:20">
      <c r="A77" s="8" t="s">
        <v>119</v>
      </c>
      <c r="B77" s="197">
        <v>22</v>
      </c>
      <c r="C77" s="197">
        <v>22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9.1783999999999999</v>
      </c>
      <c r="J77" s="21">
        <f t="shared" si="22"/>
        <v>5.1326000000000001</v>
      </c>
      <c r="K77" s="21">
        <f t="shared" si="23"/>
        <v>6.6198000000000006</v>
      </c>
      <c r="L77" s="21">
        <f t="shared" si="24"/>
        <v>1.0691999999999999</v>
      </c>
      <c r="M77" s="157">
        <f t="shared" si="25"/>
        <v>22</v>
      </c>
      <c r="N77" s="22"/>
      <c r="P77" s="37">
        <f t="shared" si="17"/>
        <v>9.1783999999999999</v>
      </c>
      <c r="Q77" s="37">
        <f t="shared" si="18"/>
        <v>5.1326000000000001</v>
      </c>
      <c r="R77" s="37">
        <f t="shared" si="19"/>
        <v>6.6198000000000006</v>
      </c>
      <c r="S77" s="37">
        <f t="shared" si="20"/>
        <v>1.0691999999999999</v>
      </c>
      <c r="T77" s="37">
        <f t="shared" si="26"/>
        <v>22</v>
      </c>
    </row>
    <row r="78" spans="1:20">
      <c r="A78" s="8" t="s">
        <v>120</v>
      </c>
      <c r="B78" s="197">
        <v>22</v>
      </c>
      <c r="C78" s="197">
        <v>22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9.1783999999999999</v>
      </c>
      <c r="J78" s="21">
        <f t="shared" si="22"/>
        <v>5.1326000000000001</v>
      </c>
      <c r="K78" s="21">
        <f t="shared" si="23"/>
        <v>6.6198000000000006</v>
      </c>
      <c r="L78" s="21">
        <f t="shared" si="24"/>
        <v>1.0691999999999999</v>
      </c>
      <c r="M78" s="157">
        <f t="shared" si="25"/>
        <v>22</v>
      </c>
      <c r="N78" s="22"/>
      <c r="P78" s="37">
        <f t="shared" si="17"/>
        <v>9.1783999999999999</v>
      </c>
      <c r="Q78" s="37">
        <f t="shared" si="18"/>
        <v>5.1326000000000001</v>
      </c>
      <c r="R78" s="37">
        <f t="shared" si="19"/>
        <v>6.6198000000000006</v>
      </c>
      <c r="S78" s="37">
        <f t="shared" si="20"/>
        <v>1.0691999999999999</v>
      </c>
      <c r="T78" s="37">
        <f t="shared" si="26"/>
        <v>22</v>
      </c>
    </row>
    <row r="79" spans="1:20">
      <c r="A79" s="8" t="s">
        <v>121</v>
      </c>
      <c r="B79" s="197">
        <v>19</v>
      </c>
      <c r="C79" s="197">
        <v>19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7.9267999999999992</v>
      </c>
      <c r="J79" s="21">
        <f t="shared" si="22"/>
        <v>4.4326999999999996</v>
      </c>
      <c r="K79" s="21">
        <f t="shared" si="23"/>
        <v>5.7171000000000003</v>
      </c>
      <c r="L79" s="21">
        <f t="shared" si="24"/>
        <v>0.9234</v>
      </c>
      <c r="M79" s="157">
        <f t="shared" si="25"/>
        <v>19</v>
      </c>
      <c r="N79" s="22"/>
      <c r="P79" s="37">
        <f t="shared" si="17"/>
        <v>7.9267999999999992</v>
      </c>
      <c r="Q79" s="37">
        <f t="shared" si="18"/>
        <v>4.4326999999999996</v>
      </c>
      <c r="R79" s="37">
        <f t="shared" si="19"/>
        <v>5.7171000000000003</v>
      </c>
      <c r="S79" s="37">
        <f t="shared" si="20"/>
        <v>0.9234</v>
      </c>
      <c r="T79" s="37">
        <f t="shared" si="26"/>
        <v>19</v>
      </c>
    </row>
    <row r="80" spans="1:20">
      <c r="A80" s="8" t="s">
        <v>122</v>
      </c>
      <c r="B80" s="197">
        <v>19</v>
      </c>
      <c r="C80" s="197">
        <v>19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7.9267999999999992</v>
      </c>
      <c r="J80" s="21">
        <f t="shared" si="22"/>
        <v>4.4326999999999996</v>
      </c>
      <c r="K80" s="21">
        <f t="shared" si="23"/>
        <v>5.7171000000000003</v>
      </c>
      <c r="L80" s="21">
        <f t="shared" si="24"/>
        <v>0.9234</v>
      </c>
      <c r="M80" s="157">
        <f t="shared" si="25"/>
        <v>19</v>
      </c>
      <c r="N80" s="22"/>
      <c r="P80" s="37">
        <f t="shared" si="17"/>
        <v>7.9267999999999992</v>
      </c>
      <c r="Q80" s="37">
        <f t="shared" si="18"/>
        <v>4.4326999999999996</v>
      </c>
      <c r="R80" s="37">
        <f t="shared" si="19"/>
        <v>5.7171000000000003</v>
      </c>
      <c r="S80" s="37">
        <f t="shared" si="20"/>
        <v>0.9234</v>
      </c>
      <c r="T80" s="37">
        <f t="shared" si="26"/>
        <v>19</v>
      </c>
    </row>
    <row r="81" spans="1:20">
      <c r="A81" s="8" t="s">
        <v>123</v>
      </c>
      <c r="B81" s="197">
        <v>19</v>
      </c>
      <c r="C81" s="197">
        <v>19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7.9267999999999992</v>
      </c>
      <c r="J81" s="21">
        <f t="shared" si="22"/>
        <v>4.4326999999999996</v>
      </c>
      <c r="K81" s="21">
        <f t="shared" si="23"/>
        <v>5.7171000000000003</v>
      </c>
      <c r="L81" s="21">
        <f t="shared" si="24"/>
        <v>0.9234</v>
      </c>
      <c r="M81" s="157">
        <f t="shared" si="25"/>
        <v>19</v>
      </c>
      <c r="N81" s="22"/>
      <c r="P81" s="37">
        <f t="shared" si="17"/>
        <v>7.9267999999999992</v>
      </c>
      <c r="Q81" s="37">
        <f t="shared" si="18"/>
        <v>4.4326999999999996</v>
      </c>
      <c r="R81" s="37">
        <f t="shared" si="19"/>
        <v>5.7171000000000003</v>
      </c>
      <c r="S81" s="37">
        <f t="shared" si="20"/>
        <v>0.9234</v>
      </c>
      <c r="T81" s="37">
        <f t="shared" si="26"/>
        <v>19</v>
      </c>
    </row>
    <row r="82" spans="1:20">
      <c r="A82" s="8" t="s">
        <v>124</v>
      </c>
      <c r="B82" s="197">
        <v>19</v>
      </c>
      <c r="C82" s="197">
        <v>19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7.9267999999999992</v>
      </c>
      <c r="J82" s="21">
        <f t="shared" si="22"/>
        <v>4.4326999999999996</v>
      </c>
      <c r="K82" s="21">
        <f t="shared" si="23"/>
        <v>5.7171000000000003</v>
      </c>
      <c r="L82" s="21">
        <f t="shared" si="24"/>
        <v>0.9234</v>
      </c>
      <c r="M82" s="157">
        <f t="shared" si="25"/>
        <v>19</v>
      </c>
      <c r="N82" s="22"/>
      <c r="P82" s="37">
        <f t="shared" si="17"/>
        <v>7.9267999999999992</v>
      </c>
      <c r="Q82" s="37">
        <f t="shared" si="18"/>
        <v>4.4326999999999996</v>
      </c>
      <c r="R82" s="37">
        <f t="shared" si="19"/>
        <v>5.7171000000000003</v>
      </c>
      <c r="S82" s="37">
        <f t="shared" si="20"/>
        <v>0.9234</v>
      </c>
      <c r="T82" s="37">
        <f t="shared" si="26"/>
        <v>19</v>
      </c>
    </row>
    <row r="83" spans="1:20">
      <c r="A83" s="8" t="s">
        <v>125</v>
      </c>
      <c r="B83" s="197">
        <v>19</v>
      </c>
      <c r="C83" s="197">
        <v>19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7.9267999999999992</v>
      </c>
      <c r="J83" s="21">
        <f t="shared" si="22"/>
        <v>4.4326999999999996</v>
      </c>
      <c r="K83" s="21">
        <f t="shared" si="23"/>
        <v>5.7171000000000003</v>
      </c>
      <c r="L83" s="21">
        <f t="shared" si="24"/>
        <v>0.9234</v>
      </c>
      <c r="M83" s="157">
        <f t="shared" si="25"/>
        <v>19</v>
      </c>
      <c r="N83" s="22"/>
      <c r="P83" s="37">
        <f t="shared" si="17"/>
        <v>7.9267999999999992</v>
      </c>
      <c r="Q83" s="37">
        <f t="shared" si="18"/>
        <v>4.4326999999999996</v>
      </c>
      <c r="R83" s="37">
        <f t="shared" si="19"/>
        <v>5.7171000000000003</v>
      </c>
      <c r="S83" s="37">
        <f t="shared" si="20"/>
        <v>0.9234</v>
      </c>
      <c r="T83" s="37">
        <f t="shared" si="26"/>
        <v>19</v>
      </c>
    </row>
    <row r="84" spans="1:20">
      <c r="A84" s="8" t="s">
        <v>126</v>
      </c>
      <c r="B84" s="197">
        <v>19</v>
      </c>
      <c r="C84" s="197">
        <v>19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7.9267999999999992</v>
      </c>
      <c r="J84" s="21">
        <f t="shared" si="22"/>
        <v>4.4326999999999996</v>
      </c>
      <c r="K84" s="21">
        <f t="shared" si="23"/>
        <v>5.7171000000000003</v>
      </c>
      <c r="L84" s="21">
        <f t="shared" si="24"/>
        <v>0.9234</v>
      </c>
      <c r="M84" s="157">
        <f t="shared" si="25"/>
        <v>19</v>
      </c>
      <c r="N84" s="22"/>
      <c r="P84" s="37">
        <f t="shared" si="17"/>
        <v>7.9267999999999992</v>
      </c>
      <c r="Q84" s="37">
        <f t="shared" si="18"/>
        <v>4.4326999999999996</v>
      </c>
      <c r="R84" s="37">
        <f t="shared" si="19"/>
        <v>5.7171000000000003</v>
      </c>
      <c r="S84" s="37">
        <f t="shared" si="20"/>
        <v>0.9234</v>
      </c>
      <c r="T84" s="37">
        <f t="shared" si="26"/>
        <v>19</v>
      </c>
    </row>
    <row r="85" spans="1:20">
      <c r="A85" s="8" t="s">
        <v>127</v>
      </c>
      <c r="B85" s="197">
        <v>19</v>
      </c>
      <c r="C85" s="197">
        <v>19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7.9267999999999992</v>
      </c>
      <c r="J85" s="21">
        <f t="shared" si="22"/>
        <v>4.4326999999999996</v>
      </c>
      <c r="K85" s="21">
        <f t="shared" si="23"/>
        <v>5.7171000000000003</v>
      </c>
      <c r="L85" s="21">
        <f t="shared" si="24"/>
        <v>0.9234</v>
      </c>
      <c r="M85" s="157">
        <f t="shared" si="25"/>
        <v>19</v>
      </c>
      <c r="N85" s="22"/>
      <c r="P85" s="37">
        <f t="shared" si="17"/>
        <v>7.9267999999999992</v>
      </c>
      <c r="Q85" s="37">
        <f t="shared" si="18"/>
        <v>4.4326999999999996</v>
      </c>
      <c r="R85" s="37">
        <f t="shared" si="19"/>
        <v>5.7171000000000003</v>
      </c>
      <c r="S85" s="37">
        <f t="shared" si="20"/>
        <v>0.9234</v>
      </c>
      <c r="T85" s="37">
        <f t="shared" si="26"/>
        <v>19</v>
      </c>
    </row>
    <row r="86" spans="1:20">
      <c r="A86" s="8" t="s">
        <v>128</v>
      </c>
      <c r="B86" s="197">
        <v>19</v>
      </c>
      <c r="C86" s="197">
        <v>19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7.9267999999999992</v>
      </c>
      <c r="J86" s="21">
        <f t="shared" si="22"/>
        <v>4.4326999999999996</v>
      </c>
      <c r="K86" s="21">
        <f t="shared" si="23"/>
        <v>5.7171000000000003</v>
      </c>
      <c r="L86" s="21">
        <f t="shared" si="24"/>
        <v>0.9234</v>
      </c>
      <c r="M86" s="157">
        <f t="shared" si="25"/>
        <v>19</v>
      </c>
      <c r="N86" s="22"/>
      <c r="P86" s="37">
        <f t="shared" si="17"/>
        <v>7.9267999999999992</v>
      </c>
      <c r="Q86" s="37">
        <f t="shared" si="18"/>
        <v>4.4326999999999996</v>
      </c>
      <c r="R86" s="37">
        <f t="shared" si="19"/>
        <v>5.7171000000000003</v>
      </c>
      <c r="S86" s="37">
        <f t="shared" si="20"/>
        <v>0.9234</v>
      </c>
      <c r="T86" s="37">
        <f t="shared" si="26"/>
        <v>19</v>
      </c>
    </row>
    <row r="87" spans="1:20">
      <c r="A87" s="8" t="s">
        <v>129</v>
      </c>
      <c r="B87" s="197">
        <v>19</v>
      </c>
      <c r="C87" s="197">
        <v>19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7.9267999999999992</v>
      </c>
      <c r="J87" s="21">
        <f t="shared" si="22"/>
        <v>4.4326999999999996</v>
      </c>
      <c r="K87" s="21">
        <f t="shared" si="23"/>
        <v>5.7171000000000003</v>
      </c>
      <c r="L87" s="21">
        <f t="shared" si="24"/>
        <v>0.9234</v>
      </c>
      <c r="M87" s="157">
        <f t="shared" si="25"/>
        <v>19</v>
      </c>
      <c r="N87" s="22"/>
      <c r="P87" s="37">
        <f t="shared" si="17"/>
        <v>7.9267999999999992</v>
      </c>
      <c r="Q87" s="37">
        <f t="shared" si="18"/>
        <v>4.4326999999999996</v>
      </c>
      <c r="R87" s="37">
        <f t="shared" si="19"/>
        <v>5.7171000000000003</v>
      </c>
      <c r="S87" s="37">
        <f t="shared" si="20"/>
        <v>0.9234</v>
      </c>
      <c r="T87" s="37">
        <f t="shared" si="26"/>
        <v>19</v>
      </c>
    </row>
    <row r="88" spans="1:20">
      <c r="A88" s="8" t="s">
        <v>130</v>
      </c>
      <c r="B88" s="197">
        <v>19</v>
      </c>
      <c r="C88" s="197">
        <v>19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7.9267999999999992</v>
      </c>
      <c r="J88" s="21">
        <f t="shared" si="22"/>
        <v>4.4326999999999996</v>
      </c>
      <c r="K88" s="21">
        <f t="shared" si="23"/>
        <v>5.7171000000000003</v>
      </c>
      <c r="L88" s="21">
        <f t="shared" si="24"/>
        <v>0.9234</v>
      </c>
      <c r="M88" s="157">
        <f t="shared" si="25"/>
        <v>19</v>
      </c>
      <c r="N88" s="22"/>
      <c r="P88" s="37">
        <f t="shared" si="17"/>
        <v>7.9267999999999992</v>
      </c>
      <c r="Q88" s="37">
        <f t="shared" si="18"/>
        <v>4.4326999999999996</v>
      </c>
      <c r="R88" s="37">
        <f t="shared" si="19"/>
        <v>5.7171000000000003</v>
      </c>
      <c r="S88" s="37">
        <f t="shared" si="20"/>
        <v>0.9234</v>
      </c>
      <c r="T88" s="37">
        <f t="shared" si="26"/>
        <v>19</v>
      </c>
    </row>
    <row r="89" spans="1:20">
      <c r="A89" s="8" t="s">
        <v>131</v>
      </c>
      <c r="B89" s="197">
        <v>16</v>
      </c>
      <c r="C89" s="197">
        <v>16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6.6752000000000002</v>
      </c>
      <c r="J89" s="21">
        <f t="shared" si="22"/>
        <v>3.7327999999999997</v>
      </c>
      <c r="K89" s="21">
        <f t="shared" si="23"/>
        <v>4.8144</v>
      </c>
      <c r="L89" s="21">
        <f t="shared" si="24"/>
        <v>0.77760000000000007</v>
      </c>
      <c r="M89" s="157">
        <f t="shared" si="25"/>
        <v>16</v>
      </c>
      <c r="N89" s="22"/>
      <c r="P89" s="37">
        <f t="shared" si="17"/>
        <v>6.6752000000000002</v>
      </c>
      <c r="Q89" s="37">
        <f t="shared" si="18"/>
        <v>3.7327999999999997</v>
      </c>
      <c r="R89" s="37">
        <f t="shared" si="19"/>
        <v>4.8144</v>
      </c>
      <c r="S89" s="37">
        <f t="shared" si="20"/>
        <v>0.77760000000000007</v>
      </c>
      <c r="T89" s="37">
        <f t="shared" si="26"/>
        <v>16</v>
      </c>
    </row>
    <row r="90" spans="1:20">
      <c r="A90" s="8" t="s">
        <v>132</v>
      </c>
      <c r="B90" s="197">
        <v>16</v>
      </c>
      <c r="C90" s="197">
        <v>16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6.6752000000000002</v>
      </c>
      <c r="J90" s="21">
        <f t="shared" si="22"/>
        <v>3.7327999999999997</v>
      </c>
      <c r="K90" s="21">
        <f t="shared" si="23"/>
        <v>4.8144</v>
      </c>
      <c r="L90" s="21">
        <f t="shared" si="24"/>
        <v>0.77760000000000007</v>
      </c>
      <c r="M90" s="157">
        <f t="shared" si="25"/>
        <v>16</v>
      </c>
      <c r="N90" s="22"/>
      <c r="P90" s="37">
        <f t="shared" si="17"/>
        <v>6.6752000000000002</v>
      </c>
      <c r="Q90" s="37">
        <f t="shared" si="18"/>
        <v>3.7327999999999997</v>
      </c>
      <c r="R90" s="37">
        <f t="shared" si="19"/>
        <v>4.8144</v>
      </c>
      <c r="S90" s="37">
        <f t="shared" si="20"/>
        <v>0.77760000000000007</v>
      </c>
      <c r="T90" s="37">
        <f t="shared" si="26"/>
        <v>16</v>
      </c>
    </row>
    <row r="91" spans="1:20">
      <c r="A91" s="8" t="s">
        <v>133</v>
      </c>
      <c r="B91" s="197">
        <v>16</v>
      </c>
      <c r="C91" s="197">
        <v>16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6.6752000000000002</v>
      </c>
      <c r="J91" s="21">
        <f t="shared" si="22"/>
        <v>3.7327999999999997</v>
      </c>
      <c r="K91" s="21">
        <f t="shared" si="23"/>
        <v>4.8144</v>
      </c>
      <c r="L91" s="21">
        <f t="shared" si="24"/>
        <v>0.77760000000000007</v>
      </c>
      <c r="M91" s="157">
        <f t="shared" si="25"/>
        <v>16</v>
      </c>
      <c r="N91" s="22"/>
      <c r="P91" s="37">
        <f t="shared" si="17"/>
        <v>6.6752000000000002</v>
      </c>
      <c r="Q91" s="37">
        <f t="shared" si="18"/>
        <v>3.7327999999999997</v>
      </c>
      <c r="R91" s="37">
        <f t="shared" si="19"/>
        <v>4.8144</v>
      </c>
      <c r="S91" s="37">
        <f t="shared" si="20"/>
        <v>0.77760000000000007</v>
      </c>
      <c r="T91" s="37">
        <f t="shared" si="26"/>
        <v>16</v>
      </c>
    </row>
    <row r="92" spans="1:20">
      <c r="A92" s="8" t="s">
        <v>134</v>
      </c>
      <c r="B92" s="197">
        <v>16</v>
      </c>
      <c r="C92" s="197">
        <v>16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6.6752000000000002</v>
      </c>
      <c r="J92" s="21">
        <f t="shared" si="22"/>
        <v>3.7327999999999997</v>
      </c>
      <c r="K92" s="21">
        <f t="shared" si="23"/>
        <v>4.8144</v>
      </c>
      <c r="L92" s="21">
        <f t="shared" si="24"/>
        <v>0.77760000000000007</v>
      </c>
      <c r="M92" s="157">
        <f t="shared" si="25"/>
        <v>16</v>
      </c>
      <c r="N92" s="22"/>
      <c r="P92" s="37">
        <f t="shared" si="17"/>
        <v>6.6752000000000002</v>
      </c>
      <c r="Q92" s="37">
        <f t="shared" si="18"/>
        <v>3.7327999999999997</v>
      </c>
      <c r="R92" s="37">
        <f t="shared" si="19"/>
        <v>4.8144</v>
      </c>
      <c r="S92" s="37">
        <f t="shared" si="20"/>
        <v>0.77760000000000007</v>
      </c>
      <c r="T92" s="37">
        <f t="shared" si="26"/>
        <v>16</v>
      </c>
    </row>
    <row r="93" spans="1:20">
      <c r="A93" s="8" t="s">
        <v>135</v>
      </c>
      <c r="B93" s="197">
        <v>16</v>
      </c>
      <c r="C93" s="197">
        <v>16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6.6752000000000002</v>
      </c>
      <c r="J93" s="21">
        <f t="shared" si="22"/>
        <v>3.7327999999999997</v>
      </c>
      <c r="K93" s="21">
        <f t="shared" si="23"/>
        <v>4.8144</v>
      </c>
      <c r="L93" s="21">
        <f t="shared" si="24"/>
        <v>0.77760000000000007</v>
      </c>
      <c r="M93" s="157">
        <f t="shared" si="25"/>
        <v>16</v>
      </c>
      <c r="N93" s="22"/>
      <c r="P93" s="37">
        <f t="shared" si="17"/>
        <v>6.6752000000000002</v>
      </c>
      <c r="Q93" s="37">
        <f t="shared" si="18"/>
        <v>3.7327999999999997</v>
      </c>
      <c r="R93" s="37">
        <f t="shared" si="19"/>
        <v>4.8144</v>
      </c>
      <c r="S93" s="37">
        <f t="shared" si="20"/>
        <v>0.77760000000000007</v>
      </c>
      <c r="T93" s="37">
        <f t="shared" si="26"/>
        <v>16</v>
      </c>
    </row>
    <row r="94" spans="1:20">
      <c r="A94" s="8" t="s">
        <v>136</v>
      </c>
      <c r="B94" s="197">
        <v>16</v>
      </c>
      <c r="C94" s="197">
        <v>16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6.6752000000000002</v>
      </c>
      <c r="J94" s="21">
        <f t="shared" si="22"/>
        <v>3.7327999999999997</v>
      </c>
      <c r="K94" s="21">
        <f t="shared" si="23"/>
        <v>4.8144</v>
      </c>
      <c r="L94" s="21">
        <f t="shared" si="24"/>
        <v>0.77760000000000007</v>
      </c>
      <c r="M94" s="157">
        <f t="shared" si="25"/>
        <v>16</v>
      </c>
      <c r="N94" s="22"/>
      <c r="P94" s="37">
        <f t="shared" si="17"/>
        <v>6.6752000000000002</v>
      </c>
      <c r="Q94" s="37">
        <f t="shared" si="18"/>
        <v>3.7327999999999997</v>
      </c>
      <c r="R94" s="37">
        <f t="shared" si="19"/>
        <v>4.8144</v>
      </c>
      <c r="S94" s="37">
        <f t="shared" si="20"/>
        <v>0.77760000000000007</v>
      </c>
      <c r="T94" s="37">
        <f t="shared" si="26"/>
        <v>16</v>
      </c>
    </row>
    <row r="95" spans="1:20">
      <c r="A95" s="8" t="s">
        <v>137</v>
      </c>
      <c r="B95" s="197">
        <v>16</v>
      </c>
      <c r="C95" s="197">
        <v>16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6.6752000000000002</v>
      </c>
      <c r="J95" s="21">
        <f t="shared" si="22"/>
        <v>3.7327999999999997</v>
      </c>
      <c r="K95" s="21">
        <f t="shared" si="23"/>
        <v>4.8144</v>
      </c>
      <c r="L95" s="21">
        <f t="shared" si="24"/>
        <v>0.77760000000000007</v>
      </c>
      <c r="M95" s="157">
        <f t="shared" si="25"/>
        <v>16</v>
      </c>
      <c r="N95" s="22"/>
      <c r="P95" s="37">
        <f t="shared" si="17"/>
        <v>6.6752000000000002</v>
      </c>
      <c r="Q95" s="37">
        <f t="shared" si="18"/>
        <v>3.7327999999999997</v>
      </c>
      <c r="R95" s="37">
        <f t="shared" si="19"/>
        <v>4.8144</v>
      </c>
      <c r="S95" s="37">
        <f t="shared" si="20"/>
        <v>0.77760000000000007</v>
      </c>
      <c r="T95" s="37">
        <f t="shared" si="26"/>
        <v>16</v>
      </c>
    </row>
    <row r="96" spans="1:20">
      <c r="A96" s="8" t="s">
        <v>138</v>
      </c>
      <c r="B96" s="197">
        <v>16</v>
      </c>
      <c r="C96" s="197">
        <v>16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6.6752000000000002</v>
      </c>
      <c r="J96" s="21">
        <f t="shared" si="22"/>
        <v>3.7327999999999997</v>
      </c>
      <c r="K96" s="21">
        <f t="shared" si="23"/>
        <v>4.8144</v>
      </c>
      <c r="L96" s="21">
        <f t="shared" si="24"/>
        <v>0.77760000000000007</v>
      </c>
      <c r="M96" s="157">
        <f t="shared" si="25"/>
        <v>16</v>
      </c>
      <c r="N96" s="22"/>
      <c r="P96" s="37">
        <f t="shared" si="17"/>
        <v>6.6752000000000002</v>
      </c>
      <c r="Q96" s="37">
        <f t="shared" si="18"/>
        <v>3.7327999999999997</v>
      </c>
      <c r="R96" s="37">
        <f t="shared" si="19"/>
        <v>4.8144</v>
      </c>
      <c r="S96" s="37">
        <f t="shared" si="20"/>
        <v>0.77760000000000007</v>
      </c>
      <c r="T96" s="37">
        <f t="shared" si="26"/>
        <v>16</v>
      </c>
    </row>
    <row r="97" spans="1:23">
      <c r="A97" s="8" t="s">
        <v>139</v>
      </c>
      <c r="B97" s="197">
        <v>16</v>
      </c>
      <c r="C97" s="197">
        <v>16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6.6752000000000002</v>
      </c>
      <c r="J97" s="21">
        <f t="shared" si="22"/>
        <v>3.7327999999999997</v>
      </c>
      <c r="K97" s="21">
        <f t="shared" si="23"/>
        <v>4.8144</v>
      </c>
      <c r="L97" s="21">
        <f t="shared" si="24"/>
        <v>0.77760000000000007</v>
      </c>
      <c r="M97" s="157">
        <f t="shared" si="25"/>
        <v>16</v>
      </c>
      <c r="N97" s="22"/>
      <c r="P97" s="37">
        <f t="shared" si="17"/>
        <v>6.6752000000000002</v>
      </c>
      <c r="Q97" s="37">
        <f t="shared" si="18"/>
        <v>3.7327999999999997</v>
      </c>
      <c r="R97" s="37">
        <f t="shared" si="19"/>
        <v>4.8144</v>
      </c>
      <c r="S97" s="37">
        <f t="shared" si="20"/>
        <v>0.77760000000000007</v>
      </c>
      <c r="T97" s="37">
        <f t="shared" si="26"/>
        <v>16</v>
      </c>
    </row>
    <row r="98" spans="1:23" ht="15.75" thickBot="1">
      <c r="A98" s="8" t="s">
        <v>140</v>
      </c>
      <c r="B98" s="197">
        <v>16</v>
      </c>
      <c r="C98" s="197">
        <v>16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6.6752000000000002</v>
      </c>
      <c r="J98" s="21">
        <f t="shared" si="22"/>
        <v>3.7327999999999997</v>
      </c>
      <c r="K98" s="21">
        <f t="shared" si="23"/>
        <v>4.8144</v>
      </c>
      <c r="L98" s="21">
        <f t="shared" si="24"/>
        <v>0.77760000000000007</v>
      </c>
      <c r="M98" s="157">
        <f t="shared" si="25"/>
        <v>16</v>
      </c>
      <c r="N98" s="22"/>
      <c r="P98" s="37">
        <f t="shared" si="17"/>
        <v>6.6752000000000002</v>
      </c>
      <c r="Q98" s="37">
        <f t="shared" si="18"/>
        <v>3.7327999999999997</v>
      </c>
      <c r="R98" s="37">
        <f t="shared" si="19"/>
        <v>4.8144</v>
      </c>
      <c r="S98" s="37">
        <f t="shared" si="20"/>
        <v>0.77760000000000007</v>
      </c>
      <c r="T98" s="37">
        <f t="shared" si="26"/>
        <v>16</v>
      </c>
    </row>
    <row r="99" spans="1:23" ht="15.75" thickBot="1">
      <c r="A99" s="8" t="s">
        <v>171</v>
      </c>
      <c r="B99" s="20">
        <f t="shared" ref="B99:H99" si="27">SUM(B3:B98)/4000</f>
        <v>0.53325</v>
      </c>
      <c r="C99" s="20">
        <f t="shared" si="27"/>
        <v>0.53512499999999996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0.2232541500000001</v>
      </c>
      <c r="J99" s="158">
        <f t="shared" ref="J99:L99" si="28">SUM(J3:J98)/4000</f>
        <v>0.12484466250000013</v>
      </c>
      <c r="K99" s="158">
        <f t="shared" si="28"/>
        <v>0.16101911249999978</v>
      </c>
      <c r="L99" s="158">
        <f t="shared" si="28"/>
        <v>2.6007075000000011E-2</v>
      </c>
      <c r="M99" s="159">
        <f>SUM(M3:M98)/4000</f>
        <v>0.53512499999999996</v>
      </c>
      <c r="N99" s="23"/>
      <c r="P99" s="37">
        <f>SUM(P3:P98)/4000</f>
        <v>0.2232541500000001</v>
      </c>
      <c r="Q99" s="37">
        <f t="shared" ref="Q99:S99" si="29">SUM(Q3:Q98)/4000</f>
        <v>0.12484466250000013</v>
      </c>
      <c r="R99" s="37">
        <f t="shared" si="29"/>
        <v>0.16101911249999978</v>
      </c>
      <c r="S99" s="37">
        <f t="shared" si="29"/>
        <v>2.6007075000000011E-2</v>
      </c>
      <c r="T99" s="37">
        <f t="shared" si="26"/>
        <v>0.53512499999999996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7</v>
      </c>
      <c r="W1" t="s">
        <v>529</v>
      </c>
      <c r="X1" t="s">
        <v>531</v>
      </c>
      <c r="Y1" t="s">
        <v>533</v>
      </c>
      <c r="Z1" t="s">
        <v>535</v>
      </c>
      <c r="AA1" t="s">
        <v>145</v>
      </c>
      <c r="AB1" t="s">
        <v>539</v>
      </c>
      <c r="AC1" t="s">
        <v>145</v>
      </c>
      <c r="AD1" t="s">
        <v>145</v>
      </c>
      <c r="AE1" t="s">
        <v>544</v>
      </c>
      <c r="AF1" t="s">
        <v>145</v>
      </c>
      <c r="AG1" t="s">
        <v>547</v>
      </c>
      <c r="AH1" t="s">
        <v>146</v>
      </c>
      <c r="AI1" t="s">
        <v>145</v>
      </c>
      <c r="AJ1" t="s">
        <v>552</v>
      </c>
      <c r="AK1" t="s">
        <v>554</v>
      </c>
      <c r="AL1" t="s">
        <v>556</v>
      </c>
      <c r="AM1" t="s">
        <v>529</v>
      </c>
      <c r="AN1" t="s">
        <v>559</v>
      </c>
      <c r="AO1" t="s">
        <v>146</v>
      </c>
      <c r="AP1" t="s">
        <v>563</v>
      </c>
      <c r="AQ1" t="s">
        <v>565</v>
      </c>
      <c r="AR1" t="s">
        <v>565</v>
      </c>
      <c r="AS1" t="s">
        <v>146</v>
      </c>
      <c r="AT1" t="s">
        <v>570</v>
      </c>
      <c r="AU1" t="s">
        <v>572</v>
      </c>
      <c r="AV1" t="s">
        <v>145</v>
      </c>
      <c r="AW1" t="s">
        <v>575</v>
      </c>
      <c r="AX1" t="s">
        <v>577</v>
      </c>
      <c r="AY1" t="s">
        <v>579</v>
      </c>
      <c r="AZ1" t="s">
        <v>581</v>
      </c>
      <c r="BA1" t="s">
        <v>539</v>
      </c>
      <c r="BB1" t="s">
        <v>584</v>
      </c>
    </row>
    <row r="2" spans="1:5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45314</v>
      </c>
      <c r="W2" s="28" t="s">
        <v>148</v>
      </c>
      <c r="X2" t="s">
        <v>148</v>
      </c>
      <c r="Y2" t="s">
        <v>358</v>
      </c>
      <c r="Z2" t="s">
        <v>369</v>
      </c>
      <c r="AA2" t="s">
        <v>537</v>
      </c>
      <c r="AB2" t="s">
        <v>148</v>
      </c>
      <c r="AC2" t="s">
        <v>541</v>
      </c>
      <c r="AD2" t="s">
        <v>537</v>
      </c>
      <c r="AE2" t="s">
        <v>369</v>
      </c>
      <c r="AF2" t="s">
        <v>541</v>
      </c>
      <c r="AG2" t="s">
        <v>145</v>
      </c>
      <c r="AH2" t="s">
        <v>549</v>
      </c>
      <c r="AI2" t="s">
        <v>541</v>
      </c>
      <c r="AJ2" t="s">
        <v>149</v>
      </c>
      <c r="AK2" t="s">
        <v>149</v>
      </c>
      <c r="AL2" t="s">
        <v>148</v>
      </c>
      <c r="AM2" t="s">
        <v>148</v>
      </c>
      <c r="AN2" t="s">
        <v>560</v>
      </c>
      <c r="AO2" t="s">
        <v>541</v>
      </c>
      <c r="AP2" t="s">
        <v>145</v>
      </c>
      <c r="AQ2" t="s">
        <v>148</v>
      </c>
      <c r="AR2" t="s">
        <v>148</v>
      </c>
      <c r="AS2" t="s">
        <v>568</v>
      </c>
      <c r="AT2" t="s">
        <v>145</v>
      </c>
      <c r="AU2" t="s">
        <v>148</v>
      </c>
      <c r="AV2" t="s">
        <v>541</v>
      </c>
      <c r="AW2" t="s">
        <v>146</v>
      </c>
      <c r="AX2" t="s">
        <v>148</v>
      </c>
      <c r="AY2" t="s">
        <v>148</v>
      </c>
      <c r="AZ2" t="s">
        <v>145</v>
      </c>
      <c r="BA2" t="s">
        <v>148</v>
      </c>
      <c r="BB2" t="s">
        <v>145</v>
      </c>
    </row>
    <row r="3" spans="1:5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1.37</v>
      </c>
      <c r="K3" s="53">
        <v>108.13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586</v>
      </c>
      <c r="W3">
        <v>0</v>
      </c>
      <c r="X3">
        <v>9.61</v>
      </c>
      <c r="Y3">
        <v>0.38</v>
      </c>
      <c r="Z3">
        <v>5.77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59.55</v>
      </c>
      <c r="AJ3">
        <v>1.37</v>
      </c>
      <c r="AK3">
        <v>0</v>
      </c>
      <c r="AL3">
        <v>6.73</v>
      </c>
      <c r="AM3">
        <v>11.53</v>
      </c>
      <c r="AN3">
        <v>0</v>
      </c>
      <c r="AO3">
        <v>25.49</v>
      </c>
      <c r="AP3">
        <v>0</v>
      </c>
      <c r="AQ3">
        <v>0</v>
      </c>
      <c r="AR3">
        <v>0</v>
      </c>
      <c r="AS3">
        <v>50</v>
      </c>
      <c r="AT3">
        <v>0</v>
      </c>
      <c r="AU3">
        <v>18.260000000000002</v>
      </c>
      <c r="AV3">
        <v>158.47999999999999</v>
      </c>
      <c r="AW3">
        <v>0</v>
      </c>
      <c r="AX3">
        <v>48.06</v>
      </c>
      <c r="AY3">
        <v>5.77</v>
      </c>
      <c r="AZ3">
        <v>0</v>
      </c>
      <c r="BA3">
        <v>8.17</v>
      </c>
      <c r="BB3">
        <v>0</v>
      </c>
    </row>
    <row r="4" spans="1:54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1.37</v>
      </c>
      <c r="K4" s="46">
        <v>108.13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586</v>
      </c>
      <c r="W4">
        <v>0</v>
      </c>
      <c r="X4">
        <v>9.61</v>
      </c>
      <c r="Y4">
        <v>0.38</v>
      </c>
      <c r="Z4">
        <v>5.77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59.55</v>
      </c>
      <c r="AJ4">
        <v>1.37</v>
      </c>
      <c r="AK4">
        <v>0</v>
      </c>
      <c r="AL4">
        <v>6.73</v>
      </c>
      <c r="AM4">
        <v>11.53</v>
      </c>
      <c r="AN4">
        <v>0</v>
      </c>
      <c r="AO4">
        <v>25.49</v>
      </c>
      <c r="AP4">
        <v>0</v>
      </c>
      <c r="AQ4">
        <v>0</v>
      </c>
      <c r="AR4">
        <v>0</v>
      </c>
      <c r="AS4">
        <v>50</v>
      </c>
      <c r="AT4">
        <v>0</v>
      </c>
      <c r="AU4">
        <v>18.260000000000002</v>
      </c>
      <c r="AV4">
        <v>158.47999999999999</v>
      </c>
      <c r="AW4">
        <v>0</v>
      </c>
      <c r="AX4">
        <v>48.06</v>
      </c>
      <c r="AY4">
        <v>5.77</v>
      </c>
      <c r="AZ4">
        <v>0</v>
      </c>
      <c r="BA4">
        <v>8.17</v>
      </c>
      <c r="BB4">
        <v>0</v>
      </c>
    </row>
    <row r="5" spans="1:54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1.37</v>
      </c>
      <c r="K5" s="46">
        <v>108.13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586</v>
      </c>
      <c r="W5">
        <v>0</v>
      </c>
      <c r="X5">
        <v>9.61</v>
      </c>
      <c r="Y5">
        <v>0.38</v>
      </c>
      <c r="Z5">
        <v>5.77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59.55</v>
      </c>
      <c r="AJ5">
        <v>1.37</v>
      </c>
      <c r="AK5">
        <v>0</v>
      </c>
      <c r="AL5">
        <v>6.73</v>
      </c>
      <c r="AM5">
        <v>11.53</v>
      </c>
      <c r="AN5">
        <v>0</v>
      </c>
      <c r="AO5">
        <v>25.49</v>
      </c>
      <c r="AP5">
        <v>0</v>
      </c>
      <c r="AQ5">
        <v>0</v>
      </c>
      <c r="AR5">
        <v>0</v>
      </c>
      <c r="AS5">
        <v>50</v>
      </c>
      <c r="AT5">
        <v>0</v>
      </c>
      <c r="AU5">
        <v>18.260000000000002</v>
      </c>
      <c r="AV5">
        <v>158.47999999999999</v>
      </c>
      <c r="AW5">
        <v>0</v>
      </c>
      <c r="AX5">
        <v>48.06</v>
      </c>
      <c r="AY5">
        <v>5.77</v>
      </c>
      <c r="AZ5">
        <v>0</v>
      </c>
      <c r="BA5">
        <v>8.17</v>
      </c>
      <c r="BB5">
        <v>0</v>
      </c>
    </row>
    <row r="6" spans="1:54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1.37</v>
      </c>
      <c r="K6" s="46">
        <v>108.13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T6" t="s">
        <v>586</v>
      </c>
      <c r="W6">
        <v>0</v>
      </c>
      <c r="X6">
        <v>9.61</v>
      </c>
      <c r="Y6">
        <v>0.38</v>
      </c>
      <c r="Z6">
        <v>5.77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59.55</v>
      </c>
      <c r="AJ6">
        <v>1.37</v>
      </c>
      <c r="AK6">
        <v>0</v>
      </c>
      <c r="AL6">
        <v>6.73</v>
      </c>
      <c r="AM6">
        <v>11.53</v>
      </c>
      <c r="AN6">
        <v>0</v>
      </c>
      <c r="AO6">
        <v>25.49</v>
      </c>
      <c r="AP6">
        <v>0</v>
      </c>
      <c r="AQ6">
        <v>0</v>
      </c>
      <c r="AR6">
        <v>0</v>
      </c>
      <c r="AS6">
        <v>50</v>
      </c>
      <c r="AT6">
        <v>0</v>
      </c>
      <c r="AU6">
        <v>18.260000000000002</v>
      </c>
      <c r="AV6">
        <v>158.47999999999999</v>
      </c>
      <c r="AW6">
        <v>0</v>
      </c>
      <c r="AX6">
        <v>48.06</v>
      </c>
      <c r="AY6">
        <v>5.77</v>
      </c>
      <c r="AZ6">
        <v>0</v>
      </c>
      <c r="BA6">
        <v>8.17</v>
      </c>
      <c r="BB6">
        <v>0</v>
      </c>
    </row>
    <row r="7" spans="1:54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1.37</v>
      </c>
      <c r="K7" s="46">
        <v>108.13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9.61</v>
      </c>
      <c r="Y7">
        <v>0.38</v>
      </c>
      <c r="Z7">
        <v>5.77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59.55</v>
      </c>
      <c r="AJ7">
        <v>1.37</v>
      </c>
      <c r="AK7">
        <v>0</v>
      </c>
      <c r="AL7">
        <v>6.73</v>
      </c>
      <c r="AM7">
        <v>11.53</v>
      </c>
      <c r="AN7">
        <v>0</v>
      </c>
      <c r="AO7">
        <v>25.49</v>
      </c>
      <c r="AP7">
        <v>0</v>
      </c>
      <c r="AQ7">
        <v>0</v>
      </c>
      <c r="AR7">
        <v>0</v>
      </c>
      <c r="AS7">
        <v>50</v>
      </c>
      <c r="AT7">
        <v>0</v>
      </c>
      <c r="AU7">
        <v>18.260000000000002</v>
      </c>
      <c r="AV7">
        <v>158.47999999999999</v>
      </c>
      <c r="AW7">
        <v>0</v>
      </c>
      <c r="AX7">
        <v>48.06</v>
      </c>
      <c r="AY7">
        <v>5.77</v>
      </c>
      <c r="AZ7">
        <v>0</v>
      </c>
      <c r="BA7">
        <v>8.17</v>
      </c>
      <c r="BB7">
        <v>0</v>
      </c>
    </row>
    <row r="8" spans="1:54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1.37</v>
      </c>
      <c r="K8" s="46">
        <v>108.13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9.61</v>
      </c>
      <c r="Y8">
        <v>0.38</v>
      </c>
      <c r="Z8">
        <v>5.77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59.55</v>
      </c>
      <c r="AJ8">
        <v>1.37</v>
      </c>
      <c r="AK8">
        <v>0</v>
      </c>
      <c r="AL8">
        <v>6.73</v>
      </c>
      <c r="AM8">
        <v>11.53</v>
      </c>
      <c r="AN8">
        <v>0</v>
      </c>
      <c r="AO8">
        <v>25.49</v>
      </c>
      <c r="AP8">
        <v>0</v>
      </c>
      <c r="AQ8">
        <v>0</v>
      </c>
      <c r="AR8">
        <v>0</v>
      </c>
      <c r="AS8">
        <v>50</v>
      </c>
      <c r="AT8">
        <v>0</v>
      </c>
      <c r="AU8">
        <v>18.260000000000002</v>
      </c>
      <c r="AV8">
        <v>158.47999999999999</v>
      </c>
      <c r="AW8">
        <v>0</v>
      </c>
      <c r="AX8">
        <v>48.06</v>
      </c>
      <c r="AY8">
        <v>5.77</v>
      </c>
      <c r="AZ8">
        <v>0</v>
      </c>
      <c r="BA8">
        <v>8.17</v>
      </c>
      <c r="BB8">
        <v>0</v>
      </c>
    </row>
    <row r="9" spans="1:54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1.37</v>
      </c>
      <c r="K9" s="46">
        <v>108.13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9.61</v>
      </c>
      <c r="Y9">
        <v>0.38</v>
      </c>
      <c r="Z9">
        <v>5.77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59.55</v>
      </c>
      <c r="AJ9">
        <v>1.37</v>
      </c>
      <c r="AK9">
        <v>0</v>
      </c>
      <c r="AL9">
        <v>6.73</v>
      </c>
      <c r="AM9">
        <v>11.53</v>
      </c>
      <c r="AN9">
        <v>0</v>
      </c>
      <c r="AO9">
        <v>25.49</v>
      </c>
      <c r="AP9">
        <v>0</v>
      </c>
      <c r="AQ9">
        <v>0</v>
      </c>
      <c r="AR9">
        <v>0</v>
      </c>
      <c r="AS9">
        <v>50</v>
      </c>
      <c r="AT9">
        <v>0</v>
      </c>
      <c r="AU9">
        <v>18.260000000000002</v>
      </c>
      <c r="AV9">
        <v>158.47999999999999</v>
      </c>
      <c r="AW9">
        <v>0</v>
      </c>
      <c r="AX9">
        <v>48.06</v>
      </c>
      <c r="AY9">
        <v>5.77</v>
      </c>
      <c r="AZ9">
        <v>0</v>
      </c>
      <c r="BA9">
        <v>8.17</v>
      </c>
      <c r="BB9">
        <v>0</v>
      </c>
    </row>
    <row r="10" spans="1:54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1.37</v>
      </c>
      <c r="K10" s="46">
        <v>108.13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9.61</v>
      </c>
      <c r="Y10">
        <v>0.38</v>
      </c>
      <c r="Z10">
        <v>5.77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59.55</v>
      </c>
      <c r="AJ10">
        <v>1.37</v>
      </c>
      <c r="AK10">
        <v>0</v>
      </c>
      <c r="AL10">
        <v>6.73</v>
      </c>
      <c r="AM10">
        <v>11.53</v>
      </c>
      <c r="AN10">
        <v>0</v>
      </c>
      <c r="AO10">
        <v>25.49</v>
      </c>
      <c r="AP10">
        <v>0</v>
      </c>
      <c r="AQ10">
        <v>0</v>
      </c>
      <c r="AR10">
        <v>0</v>
      </c>
      <c r="AS10">
        <v>50</v>
      </c>
      <c r="AT10">
        <v>0</v>
      </c>
      <c r="AU10">
        <v>18.260000000000002</v>
      </c>
      <c r="AV10">
        <v>158.47999999999999</v>
      </c>
      <c r="AW10">
        <v>0</v>
      </c>
      <c r="AX10">
        <v>48.06</v>
      </c>
      <c r="AY10">
        <v>5.77</v>
      </c>
      <c r="AZ10">
        <v>0</v>
      </c>
      <c r="BA10">
        <v>8.17</v>
      </c>
      <c r="BB10">
        <v>0</v>
      </c>
    </row>
    <row r="11" spans="1:54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1.37</v>
      </c>
      <c r="K11" s="46">
        <v>108.13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9.61</v>
      </c>
      <c r="Y11">
        <v>0.38</v>
      </c>
      <c r="Z11">
        <v>5.77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59.55</v>
      </c>
      <c r="AJ11">
        <v>1.37</v>
      </c>
      <c r="AK11">
        <v>0</v>
      </c>
      <c r="AL11">
        <v>6.73</v>
      </c>
      <c r="AM11">
        <v>11.53</v>
      </c>
      <c r="AN11">
        <v>0</v>
      </c>
      <c r="AO11">
        <v>25.49</v>
      </c>
      <c r="AP11">
        <v>0</v>
      </c>
      <c r="AQ11">
        <v>0</v>
      </c>
      <c r="AR11">
        <v>0</v>
      </c>
      <c r="AS11">
        <v>50</v>
      </c>
      <c r="AT11">
        <v>0</v>
      </c>
      <c r="AU11">
        <v>18.260000000000002</v>
      </c>
      <c r="AV11">
        <v>158.47999999999999</v>
      </c>
      <c r="AW11">
        <v>0</v>
      </c>
      <c r="AX11">
        <v>48.06</v>
      </c>
      <c r="AY11">
        <v>5.77</v>
      </c>
      <c r="AZ11">
        <v>0</v>
      </c>
      <c r="BA11">
        <v>8.17</v>
      </c>
      <c r="BB11">
        <v>0</v>
      </c>
    </row>
    <row r="12" spans="1:54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1.37</v>
      </c>
      <c r="K12" s="46">
        <v>108.13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9.61</v>
      </c>
      <c r="Y12">
        <v>0.38</v>
      </c>
      <c r="Z12">
        <v>5.77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59.55</v>
      </c>
      <c r="AJ12">
        <v>1.37</v>
      </c>
      <c r="AK12">
        <v>0</v>
      </c>
      <c r="AL12">
        <v>6.73</v>
      </c>
      <c r="AM12">
        <v>11.53</v>
      </c>
      <c r="AN12">
        <v>0</v>
      </c>
      <c r="AO12">
        <v>25.49</v>
      </c>
      <c r="AP12">
        <v>0</v>
      </c>
      <c r="AQ12">
        <v>0</v>
      </c>
      <c r="AR12">
        <v>0</v>
      </c>
      <c r="AS12">
        <v>50</v>
      </c>
      <c r="AT12">
        <v>0</v>
      </c>
      <c r="AU12">
        <v>18.260000000000002</v>
      </c>
      <c r="AV12">
        <v>158.47999999999999</v>
      </c>
      <c r="AW12">
        <v>0</v>
      </c>
      <c r="AX12">
        <v>48.06</v>
      </c>
      <c r="AY12">
        <v>5.77</v>
      </c>
      <c r="AZ12">
        <v>0</v>
      </c>
      <c r="BA12">
        <v>8.17</v>
      </c>
      <c r="BB12">
        <v>0</v>
      </c>
    </row>
    <row r="13" spans="1:54">
      <c r="A13" t="s">
        <v>242</v>
      </c>
      <c r="G13" t="s">
        <v>55</v>
      </c>
      <c r="H13" s="73">
        <v>0.38</v>
      </c>
      <c r="I13" s="46">
        <v>0</v>
      </c>
      <c r="J13" s="46">
        <v>1.37</v>
      </c>
      <c r="K13" s="46">
        <v>108.13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9.61</v>
      </c>
      <c r="Y13">
        <v>0.38</v>
      </c>
      <c r="Z13">
        <v>5.77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59.55</v>
      </c>
      <c r="AJ13">
        <v>1.37</v>
      </c>
      <c r="AK13">
        <v>0</v>
      </c>
      <c r="AL13">
        <v>6.73</v>
      </c>
      <c r="AM13">
        <v>11.53</v>
      </c>
      <c r="AN13">
        <v>0</v>
      </c>
      <c r="AO13">
        <v>25.49</v>
      </c>
      <c r="AP13">
        <v>0</v>
      </c>
      <c r="AQ13">
        <v>0</v>
      </c>
      <c r="AR13">
        <v>0</v>
      </c>
      <c r="AS13">
        <v>50</v>
      </c>
      <c r="AT13">
        <v>0</v>
      </c>
      <c r="AU13">
        <v>18.260000000000002</v>
      </c>
      <c r="AV13">
        <v>158.47999999999999</v>
      </c>
      <c r="AW13">
        <v>0</v>
      </c>
      <c r="AX13">
        <v>48.06</v>
      </c>
      <c r="AY13">
        <v>5.77</v>
      </c>
      <c r="AZ13">
        <v>0</v>
      </c>
      <c r="BA13">
        <v>8.17</v>
      </c>
      <c r="BB13">
        <v>0</v>
      </c>
    </row>
    <row r="14" spans="1:54">
      <c r="A14" t="s">
        <v>243</v>
      </c>
      <c r="G14" t="s">
        <v>56</v>
      </c>
      <c r="H14" s="73">
        <v>0.38</v>
      </c>
      <c r="I14" s="46">
        <v>0</v>
      </c>
      <c r="J14" s="46">
        <v>1.37</v>
      </c>
      <c r="K14" s="46">
        <v>108.13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9.61</v>
      </c>
      <c r="Y14">
        <v>0.38</v>
      </c>
      <c r="Z14">
        <v>5.77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59.55</v>
      </c>
      <c r="AJ14">
        <v>1.37</v>
      </c>
      <c r="AK14">
        <v>0</v>
      </c>
      <c r="AL14">
        <v>6.73</v>
      </c>
      <c r="AM14">
        <v>11.53</v>
      </c>
      <c r="AN14">
        <v>0</v>
      </c>
      <c r="AO14">
        <v>25.49</v>
      </c>
      <c r="AP14">
        <v>0</v>
      </c>
      <c r="AQ14">
        <v>0</v>
      </c>
      <c r="AR14">
        <v>0</v>
      </c>
      <c r="AS14">
        <v>50</v>
      </c>
      <c r="AT14">
        <v>0</v>
      </c>
      <c r="AU14">
        <v>18.260000000000002</v>
      </c>
      <c r="AV14">
        <v>158.47999999999999</v>
      </c>
      <c r="AW14">
        <v>0</v>
      </c>
      <c r="AX14">
        <v>48.06</v>
      </c>
      <c r="AY14">
        <v>5.77</v>
      </c>
      <c r="AZ14">
        <v>0</v>
      </c>
      <c r="BA14">
        <v>8.17</v>
      </c>
      <c r="BB14">
        <v>0</v>
      </c>
    </row>
    <row r="15" spans="1:54">
      <c r="A15" t="s">
        <v>244</v>
      </c>
      <c r="G15" t="s">
        <v>57</v>
      </c>
      <c r="H15" s="73">
        <v>0.38</v>
      </c>
      <c r="I15" s="46">
        <v>0</v>
      </c>
      <c r="J15" s="46">
        <v>1.29</v>
      </c>
      <c r="K15" s="46">
        <v>108.13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9.61</v>
      </c>
      <c r="Y15">
        <v>0.38</v>
      </c>
      <c r="Z15">
        <v>5.77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59.55</v>
      </c>
      <c r="AJ15">
        <v>1.29</v>
      </c>
      <c r="AK15">
        <v>0</v>
      </c>
      <c r="AL15">
        <v>6.73</v>
      </c>
      <c r="AM15">
        <v>11.53</v>
      </c>
      <c r="AN15">
        <v>0</v>
      </c>
      <c r="AO15">
        <v>25.49</v>
      </c>
      <c r="AP15">
        <v>0</v>
      </c>
      <c r="AQ15">
        <v>0</v>
      </c>
      <c r="AR15">
        <v>0</v>
      </c>
      <c r="AS15">
        <v>50</v>
      </c>
      <c r="AT15">
        <v>0</v>
      </c>
      <c r="AU15">
        <v>18.260000000000002</v>
      </c>
      <c r="AV15">
        <v>158.47999999999999</v>
      </c>
      <c r="AW15">
        <v>0</v>
      </c>
      <c r="AX15">
        <v>48.06</v>
      </c>
      <c r="AY15">
        <v>5.77</v>
      </c>
      <c r="AZ15">
        <v>0</v>
      </c>
      <c r="BA15">
        <v>8.17</v>
      </c>
      <c r="BB15">
        <v>0</v>
      </c>
    </row>
    <row r="16" spans="1:54">
      <c r="A16" t="s">
        <v>245</v>
      </c>
      <c r="G16" t="s">
        <v>58</v>
      </c>
      <c r="H16" s="73">
        <v>0.38</v>
      </c>
      <c r="I16" s="46">
        <v>0</v>
      </c>
      <c r="J16" s="46">
        <v>1.29</v>
      </c>
      <c r="K16" s="46">
        <v>108.13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9.61</v>
      </c>
      <c r="Y16">
        <v>0.38</v>
      </c>
      <c r="Z16">
        <v>5.77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59.55</v>
      </c>
      <c r="AJ16">
        <v>1.29</v>
      </c>
      <c r="AK16">
        <v>0</v>
      </c>
      <c r="AL16">
        <v>6.73</v>
      </c>
      <c r="AM16">
        <v>11.53</v>
      </c>
      <c r="AN16">
        <v>0</v>
      </c>
      <c r="AO16">
        <v>25.49</v>
      </c>
      <c r="AP16">
        <v>0</v>
      </c>
      <c r="AQ16">
        <v>0</v>
      </c>
      <c r="AR16">
        <v>0</v>
      </c>
      <c r="AS16">
        <v>50</v>
      </c>
      <c r="AT16">
        <v>0</v>
      </c>
      <c r="AU16">
        <v>18.260000000000002</v>
      </c>
      <c r="AV16">
        <v>158.47999999999999</v>
      </c>
      <c r="AW16">
        <v>0</v>
      </c>
      <c r="AX16">
        <v>48.06</v>
      </c>
      <c r="AY16">
        <v>5.77</v>
      </c>
      <c r="AZ16">
        <v>0</v>
      </c>
      <c r="BA16">
        <v>8.17</v>
      </c>
      <c r="BB16">
        <v>0</v>
      </c>
    </row>
    <row r="17" spans="1:54">
      <c r="A17" t="s">
        <v>246</v>
      </c>
      <c r="G17" t="s">
        <v>59</v>
      </c>
      <c r="H17" s="73">
        <v>0.38</v>
      </c>
      <c r="I17" s="46">
        <v>0</v>
      </c>
      <c r="J17" s="46">
        <v>1.29</v>
      </c>
      <c r="K17" s="46">
        <v>108.13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9.61</v>
      </c>
      <c r="Y17">
        <v>0.38</v>
      </c>
      <c r="Z17">
        <v>5.77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59.55</v>
      </c>
      <c r="AJ17">
        <v>1.29</v>
      </c>
      <c r="AK17">
        <v>0</v>
      </c>
      <c r="AL17">
        <v>6.73</v>
      </c>
      <c r="AM17">
        <v>11.53</v>
      </c>
      <c r="AN17">
        <v>0</v>
      </c>
      <c r="AO17">
        <v>25.49</v>
      </c>
      <c r="AP17">
        <v>0</v>
      </c>
      <c r="AQ17">
        <v>0</v>
      </c>
      <c r="AR17">
        <v>0</v>
      </c>
      <c r="AS17">
        <v>50</v>
      </c>
      <c r="AT17">
        <v>0</v>
      </c>
      <c r="AU17">
        <v>18.260000000000002</v>
      </c>
      <c r="AV17">
        <v>158.47999999999999</v>
      </c>
      <c r="AW17">
        <v>0</v>
      </c>
      <c r="AX17">
        <v>48.06</v>
      </c>
      <c r="AY17">
        <v>5.77</v>
      </c>
      <c r="AZ17">
        <v>0</v>
      </c>
      <c r="BA17">
        <v>8.17</v>
      </c>
      <c r="BB17">
        <v>0</v>
      </c>
    </row>
    <row r="18" spans="1:54">
      <c r="A18" t="s">
        <v>247</v>
      </c>
      <c r="G18" t="s">
        <v>60</v>
      </c>
      <c r="H18" s="73">
        <v>0.38</v>
      </c>
      <c r="I18" s="46">
        <v>0</v>
      </c>
      <c r="J18" s="46">
        <v>1.29</v>
      </c>
      <c r="K18" s="46">
        <v>108.13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9.61</v>
      </c>
      <c r="Y18">
        <v>0.38</v>
      </c>
      <c r="Z18">
        <v>5.77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59.55</v>
      </c>
      <c r="AJ18">
        <v>1.29</v>
      </c>
      <c r="AK18">
        <v>0</v>
      </c>
      <c r="AL18">
        <v>6.73</v>
      </c>
      <c r="AM18">
        <v>11.53</v>
      </c>
      <c r="AN18">
        <v>0</v>
      </c>
      <c r="AO18">
        <v>25.49</v>
      </c>
      <c r="AP18">
        <v>0</v>
      </c>
      <c r="AQ18">
        <v>0</v>
      </c>
      <c r="AR18">
        <v>0</v>
      </c>
      <c r="AS18">
        <v>50</v>
      </c>
      <c r="AT18">
        <v>0</v>
      </c>
      <c r="AU18">
        <v>18.260000000000002</v>
      </c>
      <c r="AV18">
        <v>158.47999999999999</v>
      </c>
      <c r="AW18">
        <v>0</v>
      </c>
      <c r="AX18">
        <v>48.06</v>
      </c>
      <c r="AY18">
        <v>5.77</v>
      </c>
      <c r="AZ18">
        <v>0</v>
      </c>
      <c r="BA18">
        <v>8.17</v>
      </c>
      <c r="BB18">
        <v>0</v>
      </c>
    </row>
    <row r="19" spans="1:54">
      <c r="A19" t="s">
        <v>261</v>
      </c>
      <c r="G19" t="s">
        <v>61</v>
      </c>
      <c r="H19" s="73">
        <v>0.38</v>
      </c>
      <c r="I19" s="46">
        <v>0</v>
      </c>
      <c r="J19" s="46">
        <v>1.29</v>
      </c>
      <c r="K19" s="46">
        <v>108.13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9.61</v>
      </c>
      <c r="Y19">
        <v>0.38</v>
      </c>
      <c r="Z19">
        <v>5.77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59.55</v>
      </c>
      <c r="AJ19">
        <v>1.29</v>
      </c>
      <c r="AK19">
        <v>0</v>
      </c>
      <c r="AL19">
        <v>6.73</v>
      </c>
      <c r="AM19">
        <v>11.53</v>
      </c>
      <c r="AN19">
        <v>0</v>
      </c>
      <c r="AO19">
        <v>25.49</v>
      </c>
      <c r="AP19">
        <v>0</v>
      </c>
      <c r="AQ19">
        <v>0</v>
      </c>
      <c r="AR19">
        <v>0</v>
      </c>
      <c r="AS19">
        <v>50</v>
      </c>
      <c r="AT19">
        <v>0</v>
      </c>
      <c r="AU19">
        <v>18.260000000000002</v>
      </c>
      <c r="AV19">
        <v>158.47999999999999</v>
      </c>
      <c r="AW19">
        <v>0</v>
      </c>
      <c r="AX19">
        <v>48.06</v>
      </c>
      <c r="AY19">
        <v>5.77</v>
      </c>
      <c r="AZ19">
        <v>0</v>
      </c>
      <c r="BA19">
        <v>8.17</v>
      </c>
      <c r="BB19">
        <v>0</v>
      </c>
    </row>
    <row r="20" spans="1:54">
      <c r="A20" t="s">
        <v>262</v>
      </c>
      <c r="G20" t="s">
        <v>62</v>
      </c>
      <c r="H20" s="73">
        <v>0.38</v>
      </c>
      <c r="I20" s="46">
        <v>0</v>
      </c>
      <c r="J20" s="46">
        <v>1.29</v>
      </c>
      <c r="K20" s="46">
        <v>108.13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9.61</v>
      </c>
      <c r="Y20">
        <v>0.38</v>
      </c>
      <c r="Z20">
        <v>5.77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59.55</v>
      </c>
      <c r="AJ20">
        <v>1.29</v>
      </c>
      <c r="AK20">
        <v>0</v>
      </c>
      <c r="AL20">
        <v>6.73</v>
      </c>
      <c r="AM20">
        <v>11.53</v>
      </c>
      <c r="AN20">
        <v>0</v>
      </c>
      <c r="AO20">
        <v>25.49</v>
      </c>
      <c r="AP20">
        <v>0</v>
      </c>
      <c r="AQ20">
        <v>0</v>
      </c>
      <c r="AR20">
        <v>0</v>
      </c>
      <c r="AS20">
        <v>50</v>
      </c>
      <c r="AT20">
        <v>0</v>
      </c>
      <c r="AU20">
        <v>18.260000000000002</v>
      </c>
      <c r="AV20">
        <v>158.47999999999999</v>
      </c>
      <c r="AW20">
        <v>0</v>
      </c>
      <c r="AX20">
        <v>48.06</v>
      </c>
      <c r="AY20">
        <v>5.77</v>
      </c>
      <c r="AZ20">
        <v>0</v>
      </c>
      <c r="BA20">
        <v>8.17</v>
      </c>
      <c r="BB20">
        <v>0</v>
      </c>
    </row>
    <row r="21" spans="1:54">
      <c r="A21" t="s">
        <v>248</v>
      </c>
      <c r="G21" t="s">
        <v>63</v>
      </c>
      <c r="H21" s="73">
        <v>0.38</v>
      </c>
      <c r="I21" s="46">
        <v>0</v>
      </c>
      <c r="J21" s="46">
        <v>1.29</v>
      </c>
      <c r="K21" s="46">
        <v>108.13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9.61</v>
      </c>
      <c r="Y21">
        <v>0.38</v>
      </c>
      <c r="Z21">
        <v>5.77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59.55</v>
      </c>
      <c r="AJ21">
        <v>1.29</v>
      </c>
      <c r="AK21">
        <v>0</v>
      </c>
      <c r="AL21">
        <v>6.73</v>
      </c>
      <c r="AM21">
        <v>11.53</v>
      </c>
      <c r="AN21">
        <v>0</v>
      </c>
      <c r="AO21">
        <v>25.49</v>
      </c>
      <c r="AP21">
        <v>0</v>
      </c>
      <c r="AQ21">
        <v>0</v>
      </c>
      <c r="AR21">
        <v>0</v>
      </c>
      <c r="AS21">
        <v>50</v>
      </c>
      <c r="AT21">
        <v>0</v>
      </c>
      <c r="AU21">
        <v>18.260000000000002</v>
      </c>
      <c r="AV21">
        <v>158.47999999999999</v>
      </c>
      <c r="AW21">
        <v>0</v>
      </c>
      <c r="AX21">
        <v>48.06</v>
      </c>
      <c r="AY21">
        <v>5.77</v>
      </c>
      <c r="AZ21">
        <v>0</v>
      </c>
      <c r="BA21">
        <v>8.17</v>
      </c>
      <c r="BB21">
        <v>0</v>
      </c>
    </row>
    <row r="22" spans="1:54">
      <c r="A22" t="s">
        <v>249</v>
      </c>
      <c r="G22" t="s">
        <v>64</v>
      </c>
      <c r="H22" s="73">
        <v>0.38</v>
      </c>
      <c r="I22" s="46">
        <v>0</v>
      </c>
      <c r="J22" s="46">
        <v>1.29</v>
      </c>
      <c r="K22" s="46">
        <v>108.13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9.61</v>
      </c>
      <c r="Y22">
        <v>0.38</v>
      </c>
      <c r="Z22">
        <v>5.77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59.55</v>
      </c>
      <c r="AJ22">
        <v>1.29</v>
      </c>
      <c r="AK22">
        <v>0</v>
      </c>
      <c r="AL22">
        <v>6.73</v>
      </c>
      <c r="AM22">
        <v>11.53</v>
      </c>
      <c r="AN22">
        <v>0</v>
      </c>
      <c r="AO22">
        <v>25.49</v>
      </c>
      <c r="AP22">
        <v>0</v>
      </c>
      <c r="AQ22">
        <v>0</v>
      </c>
      <c r="AR22">
        <v>0</v>
      </c>
      <c r="AS22">
        <v>50</v>
      </c>
      <c r="AT22">
        <v>0</v>
      </c>
      <c r="AU22">
        <v>18.260000000000002</v>
      </c>
      <c r="AV22">
        <v>158.47999999999999</v>
      </c>
      <c r="AW22">
        <v>0</v>
      </c>
      <c r="AX22">
        <v>48.06</v>
      </c>
      <c r="AY22">
        <v>5.77</v>
      </c>
      <c r="AZ22">
        <v>0</v>
      </c>
      <c r="BA22">
        <v>8.17</v>
      </c>
      <c r="BB22">
        <v>0</v>
      </c>
    </row>
    <row r="23" spans="1:54">
      <c r="A23" t="s">
        <v>250</v>
      </c>
      <c r="G23" t="s">
        <v>65</v>
      </c>
      <c r="H23" s="73">
        <v>0.43</v>
      </c>
      <c r="I23" s="46">
        <v>0</v>
      </c>
      <c r="J23" s="46">
        <v>1.37</v>
      </c>
      <c r="K23" s="46">
        <v>108.13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9.61</v>
      </c>
      <c r="Y23">
        <v>0.43</v>
      </c>
      <c r="Z23">
        <v>5.77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59.55</v>
      </c>
      <c r="AJ23">
        <v>1.37</v>
      </c>
      <c r="AK23">
        <v>0</v>
      </c>
      <c r="AL23">
        <v>6.73</v>
      </c>
      <c r="AM23">
        <v>11.53</v>
      </c>
      <c r="AN23">
        <v>0</v>
      </c>
      <c r="AO23">
        <v>25.49</v>
      </c>
      <c r="AP23">
        <v>0</v>
      </c>
      <c r="AQ23">
        <v>0</v>
      </c>
      <c r="AR23">
        <v>0</v>
      </c>
      <c r="AS23">
        <v>50</v>
      </c>
      <c r="AT23">
        <v>0</v>
      </c>
      <c r="AU23">
        <v>18.260000000000002</v>
      </c>
      <c r="AV23">
        <v>158.47999999999999</v>
      </c>
      <c r="AW23">
        <v>0</v>
      </c>
      <c r="AX23">
        <v>48.06</v>
      </c>
      <c r="AY23">
        <v>5.77</v>
      </c>
      <c r="AZ23">
        <v>0</v>
      </c>
      <c r="BA23">
        <v>8.17</v>
      </c>
      <c r="BB23">
        <v>0</v>
      </c>
    </row>
    <row r="24" spans="1:54">
      <c r="A24" t="s">
        <v>251</v>
      </c>
      <c r="G24" t="s">
        <v>66</v>
      </c>
      <c r="H24" s="73">
        <v>0.43</v>
      </c>
      <c r="I24" s="46">
        <v>0</v>
      </c>
      <c r="J24" s="46">
        <v>1.37</v>
      </c>
      <c r="K24" s="46">
        <v>108.13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9.61</v>
      </c>
      <c r="Y24">
        <v>0.43</v>
      </c>
      <c r="Z24">
        <v>5.77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59.55</v>
      </c>
      <c r="AJ24">
        <v>1.37</v>
      </c>
      <c r="AK24">
        <v>0</v>
      </c>
      <c r="AL24">
        <v>6.73</v>
      </c>
      <c r="AM24">
        <v>11.53</v>
      </c>
      <c r="AN24">
        <v>0</v>
      </c>
      <c r="AO24">
        <v>25.49</v>
      </c>
      <c r="AP24">
        <v>0</v>
      </c>
      <c r="AQ24">
        <v>0</v>
      </c>
      <c r="AR24">
        <v>0</v>
      </c>
      <c r="AS24">
        <v>50</v>
      </c>
      <c r="AT24">
        <v>0</v>
      </c>
      <c r="AU24">
        <v>18.260000000000002</v>
      </c>
      <c r="AV24">
        <v>158.47999999999999</v>
      </c>
      <c r="AW24">
        <v>0</v>
      </c>
      <c r="AX24">
        <v>48.06</v>
      </c>
      <c r="AY24">
        <v>5.77</v>
      </c>
      <c r="AZ24">
        <v>0</v>
      </c>
      <c r="BA24">
        <v>8.17</v>
      </c>
      <c r="BB24">
        <v>0</v>
      </c>
    </row>
    <row r="25" spans="1:54">
      <c r="A25" t="s">
        <v>252</v>
      </c>
      <c r="G25" t="s">
        <v>67</v>
      </c>
      <c r="H25" s="73">
        <v>0.43</v>
      </c>
      <c r="I25" s="46">
        <v>0</v>
      </c>
      <c r="J25" s="46">
        <v>1.37</v>
      </c>
      <c r="K25" s="46">
        <v>108.13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9.61</v>
      </c>
      <c r="Y25">
        <v>0.43</v>
      </c>
      <c r="Z25">
        <v>5.77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59.55</v>
      </c>
      <c r="AJ25">
        <v>1.37</v>
      </c>
      <c r="AK25">
        <v>0</v>
      </c>
      <c r="AL25">
        <v>6.73</v>
      </c>
      <c r="AM25">
        <v>11.53</v>
      </c>
      <c r="AN25">
        <v>0</v>
      </c>
      <c r="AO25">
        <v>25.49</v>
      </c>
      <c r="AP25">
        <v>0</v>
      </c>
      <c r="AQ25">
        <v>0</v>
      </c>
      <c r="AR25">
        <v>0</v>
      </c>
      <c r="AS25">
        <v>50</v>
      </c>
      <c r="AT25">
        <v>0</v>
      </c>
      <c r="AU25">
        <v>18.260000000000002</v>
      </c>
      <c r="AV25">
        <v>158.47999999999999</v>
      </c>
      <c r="AW25">
        <v>0</v>
      </c>
      <c r="AX25">
        <v>48.06</v>
      </c>
      <c r="AY25">
        <v>5.77</v>
      </c>
      <c r="AZ25">
        <v>0</v>
      </c>
      <c r="BA25">
        <v>8.17</v>
      </c>
      <c r="BB25">
        <v>0</v>
      </c>
    </row>
    <row r="26" spans="1:54">
      <c r="A26" t="s">
        <v>253</v>
      </c>
      <c r="G26" t="s">
        <v>68</v>
      </c>
      <c r="H26" s="73">
        <v>0.43</v>
      </c>
      <c r="I26" s="46">
        <v>0</v>
      </c>
      <c r="J26" s="46">
        <v>1.37</v>
      </c>
      <c r="K26" s="46">
        <v>108.13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9.61</v>
      </c>
      <c r="Y26">
        <v>0.43</v>
      </c>
      <c r="Z26">
        <v>5.77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59.55</v>
      </c>
      <c r="AJ26">
        <v>1.37</v>
      </c>
      <c r="AK26">
        <v>0</v>
      </c>
      <c r="AL26">
        <v>6.73</v>
      </c>
      <c r="AM26">
        <v>11.53</v>
      </c>
      <c r="AN26">
        <v>0</v>
      </c>
      <c r="AO26">
        <v>25.49</v>
      </c>
      <c r="AP26">
        <v>0</v>
      </c>
      <c r="AQ26">
        <v>0</v>
      </c>
      <c r="AR26">
        <v>0</v>
      </c>
      <c r="AS26">
        <v>50</v>
      </c>
      <c r="AT26">
        <v>0</v>
      </c>
      <c r="AU26">
        <v>18.260000000000002</v>
      </c>
      <c r="AV26">
        <v>158.47999999999999</v>
      </c>
      <c r="AW26">
        <v>0</v>
      </c>
      <c r="AX26">
        <v>48.06</v>
      </c>
      <c r="AY26">
        <v>5.77</v>
      </c>
      <c r="AZ26">
        <v>0</v>
      </c>
      <c r="BA26">
        <v>8.17</v>
      </c>
      <c r="BB26">
        <v>0</v>
      </c>
    </row>
    <row r="27" spans="1:54">
      <c r="A27" t="s">
        <v>254</v>
      </c>
      <c r="G27" t="s">
        <v>69</v>
      </c>
      <c r="H27" s="73">
        <v>177.24</v>
      </c>
      <c r="I27" s="46">
        <v>0</v>
      </c>
      <c r="J27" s="46">
        <v>1.37</v>
      </c>
      <c r="K27" s="46">
        <v>108.13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9.61</v>
      </c>
      <c r="Y27">
        <v>0.38</v>
      </c>
      <c r="Z27">
        <v>5.77</v>
      </c>
      <c r="AA27">
        <v>0</v>
      </c>
      <c r="AB27">
        <v>0</v>
      </c>
      <c r="AC27">
        <v>158.47999999999999</v>
      </c>
      <c r="AD27">
        <v>0</v>
      </c>
      <c r="AE27">
        <v>0</v>
      </c>
      <c r="AF27">
        <v>0</v>
      </c>
      <c r="AG27">
        <v>0</v>
      </c>
      <c r="AH27">
        <v>100</v>
      </c>
      <c r="AI27">
        <v>0</v>
      </c>
      <c r="AJ27">
        <v>1.37</v>
      </c>
      <c r="AK27">
        <v>0</v>
      </c>
      <c r="AL27">
        <v>6.73</v>
      </c>
      <c r="AM27">
        <v>11.53</v>
      </c>
      <c r="AN27">
        <v>0</v>
      </c>
      <c r="AO27">
        <v>0</v>
      </c>
      <c r="AP27">
        <v>176.86</v>
      </c>
      <c r="AQ27">
        <v>0</v>
      </c>
      <c r="AR27">
        <v>0</v>
      </c>
      <c r="AS27">
        <v>50</v>
      </c>
      <c r="AT27">
        <v>0</v>
      </c>
      <c r="AU27">
        <v>18.260000000000002</v>
      </c>
      <c r="AV27">
        <v>80.650000000000006</v>
      </c>
      <c r="AW27">
        <v>0</v>
      </c>
      <c r="AX27">
        <v>48.06</v>
      </c>
      <c r="AY27">
        <v>5.77</v>
      </c>
      <c r="AZ27">
        <v>0</v>
      </c>
      <c r="BA27">
        <v>8.17</v>
      </c>
      <c r="BB27">
        <v>0</v>
      </c>
    </row>
    <row r="28" spans="1:54">
      <c r="A28" t="s">
        <v>255</v>
      </c>
      <c r="G28" t="s">
        <v>70</v>
      </c>
      <c r="H28" s="73">
        <v>177.24</v>
      </c>
      <c r="I28" s="46">
        <v>0</v>
      </c>
      <c r="J28" s="46">
        <v>1.37</v>
      </c>
      <c r="K28" s="46">
        <v>108.13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9.61</v>
      </c>
      <c r="Y28">
        <v>0.38</v>
      </c>
      <c r="Z28">
        <v>5.77</v>
      </c>
      <c r="AA28">
        <v>0</v>
      </c>
      <c r="AB28">
        <v>0</v>
      </c>
      <c r="AC28">
        <v>158.47999999999999</v>
      </c>
      <c r="AD28">
        <v>0</v>
      </c>
      <c r="AE28">
        <v>0</v>
      </c>
      <c r="AF28">
        <v>0</v>
      </c>
      <c r="AG28">
        <v>0</v>
      </c>
      <c r="AH28">
        <v>100</v>
      </c>
      <c r="AI28">
        <v>0</v>
      </c>
      <c r="AJ28">
        <v>1.37</v>
      </c>
      <c r="AK28">
        <v>0</v>
      </c>
      <c r="AL28">
        <v>6.73</v>
      </c>
      <c r="AM28">
        <v>11.53</v>
      </c>
      <c r="AN28">
        <v>0</v>
      </c>
      <c r="AO28">
        <v>0</v>
      </c>
      <c r="AP28">
        <v>176.86</v>
      </c>
      <c r="AQ28">
        <v>0</v>
      </c>
      <c r="AR28">
        <v>0</v>
      </c>
      <c r="AS28">
        <v>50</v>
      </c>
      <c r="AT28">
        <v>0</v>
      </c>
      <c r="AU28">
        <v>18.260000000000002</v>
      </c>
      <c r="AV28">
        <v>80.650000000000006</v>
      </c>
      <c r="AW28">
        <v>0</v>
      </c>
      <c r="AX28">
        <v>48.06</v>
      </c>
      <c r="AY28">
        <v>5.77</v>
      </c>
      <c r="AZ28">
        <v>0</v>
      </c>
      <c r="BA28">
        <v>8.17</v>
      </c>
      <c r="BB28">
        <v>0</v>
      </c>
    </row>
    <row r="29" spans="1:54">
      <c r="A29" t="s">
        <v>263</v>
      </c>
      <c r="G29" t="s">
        <v>71</v>
      </c>
      <c r="H29" s="73">
        <v>177.24</v>
      </c>
      <c r="I29" s="46">
        <v>0</v>
      </c>
      <c r="J29" s="46">
        <v>1.37</v>
      </c>
      <c r="K29" s="46">
        <v>108.13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9.61</v>
      </c>
      <c r="Y29">
        <v>0.38</v>
      </c>
      <c r="Z29">
        <v>5.77</v>
      </c>
      <c r="AA29">
        <v>0</v>
      </c>
      <c r="AB29">
        <v>0</v>
      </c>
      <c r="AC29">
        <v>158.47999999999999</v>
      </c>
      <c r="AD29">
        <v>0</v>
      </c>
      <c r="AE29">
        <v>0</v>
      </c>
      <c r="AF29">
        <v>0</v>
      </c>
      <c r="AG29">
        <v>0</v>
      </c>
      <c r="AH29">
        <v>100</v>
      </c>
      <c r="AI29">
        <v>0</v>
      </c>
      <c r="AJ29">
        <v>1.37</v>
      </c>
      <c r="AK29">
        <v>0</v>
      </c>
      <c r="AL29">
        <v>6.73</v>
      </c>
      <c r="AM29">
        <v>11.53</v>
      </c>
      <c r="AN29">
        <v>0</v>
      </c>
      <c r="AO29">
        <v>0</v>
      </c>
      <c r="AP29">
        <v>176.86</v>
      </c>
      <c r="AQ29">
        <v>0</v>
      </c>
      <c r="AR29">
        <v>0</v>
      </c>
      <c r="AS29">
        <v>50</v>
      </c>
      <c r="AT29">
        <v>0</v>
      </c>
      <c r="AU29">
        <v>18.260000000000002</v>
      </c>
      <c r="AV29">
        <v>80.650000000000006</v>
      </c>
      <c r="AW29">
        <v>0</v>
      </c>
      <c r="AX29">
        <v>48.06</v>
      </c>
      <c r="AY29">
        <v>5.77</v>
      </c>
      <c r="AZ29">
        <v>0</v>
      </c>
      <c r="BA29">
        <v>8.17</v>
      </c>
      <c r="BB29">
        <v>0</v>
      </c>
    </row>
    <row r="30" spans="1:54">
      <c r="A30" t="s">
        <v>264</v>
      </c>
      <c r="G30" t="s">
        <v>72</v>
      </c>
      <c r="H30" s="73">
        <v>177.24</v>
      </c>
      <c r="I30" s="46">
        <v>0</v>
      </c>
      <c r="J30" s="46">
        <v>1.37</v>
      </c>
      <c r="K30" s="46">
        <v>108.13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9.61</v>
      </c>
      <c r="Y30">
        <v>0.38</v>
      </c>
      <c r="Z30">
        <v>5.77</v>
      </c>
      <c r="AA30">
        <v>0</v>
      </c>
      <c r="AB30">
        <v>0</v>
      </c>
      <c r="AC30">
        <v>158.47999999999999</v>
      </c>
      <c r="AD30">
        <v>0</v>
      </c>
      <c r="AE30">
        <v>0</v>
      </c>
      <c r="AF30">
        <v>0</v>
      </c>
      <c r="AG30">
        <v>0</v>
      </c>
      <c r="AH30">
        <v>100</v>
      </c>
      <c r="AI30">
        <v>0</v>
      </c>
      <c r="AJ30">
        <v>1.37</v>
      </c>
      <c r="AK30">
        <v>0</v>
      </c>
      <c r="AL30">
        <v>6.73</v>
      </c>
      <c r="AM30">
        <v>11.53</v>
      </c>
      <c r="AN30">
        <v>0</v>
      </c>
      <c r="AO30">
        <v>0</v>
      </c>
      <c r="AP30">
        <v>176.86</v>
      </c>
      <c r="AQ30">
        <v>0</v>
      </c>
      <c r="AR30">
        <v>0</v>
      </c>
      <c r="AS30">
        <v>50</v>
      </c>
      <c r="AT30">
        <v>0</v>
      </c>
      <c r="AU30">
        <v>18.260000000000002</v>
      </c>
      <c r="AV30">
        <v>80.650000000000006</v>
      </c>
      <c r="AW30">
        <v>0</v>
      </c>
      <c r="AX30">
        <v>48.06</v>
      </c>
      <c r="AY30">
        <v>5.77</v>
      </c>
      <c r="AZ30">
        <v>0</v>
      </c>
      <c r="BA30">
        <v>8.17</v>
      </c>
      <c r="BB30">
        <v>0</v>
      </c>
    </row>
    <row r="31" spans="1:54">
      <c r="A31" t="s">
        <v>274</v>
      </c>
      <c r="G31" t="s">
        <v>73</v>
      </c>
      <c r="H31" s="73">
        <v>326.38</v>
      </c>
      <c r="I31" s="46">
        <v>0</v>
      </c>
      <c r="J31" s="46">
        <v>1.37</v>
      </c>
      <c r="K31" s="46">
        <v>108.13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9.61</v>
      </c>
      <c r="Y31">
        <v>0.53</v>
      </c>
      <c r="Z31">
        <v>5.77</v>
      </c>
      <c r="AA31">
        <v>0</v>
      </c>
      <c r="AB31">
        <v>0</v>
      </c>
      <c r="AC31">
        <v>158.47999999999999</v>
      </c>
      <c r="AD31">
        <v>0</v>
      </c>
      <c r="AE31">
        <v>0</v>
      </c>
      <c r="AF31">
        <v>0</v>
      </c>
      <c r="AG31">
        <v>48.06</v>
      </c>
      <c r="AH31">
        <v>100</v>
      </c>
      <c r="AI31">
        <v>0</v>
      </c>
      <c r="AJ31">
        <v>1.37</v>
      </c>
      <c r="AK31">
        <v>0</v>
      </c>
      <c r="AL31">
        <v>6.73</v>
      </c>
      <c r="AM31">
        <v>11.53</v>
      </c>
      <c r="AN31">
        <v>160.52000000000001</v>
      </c>
      <c r="AO31">
        <v>0</v>
      </c>
      <c r="AP31">
        <v>176.86</v>
      </c>
      <c r="AQ31">
        <v>0</v>
      </c>
      <c r="AR31">
        <v>0</v>
      </c>
      <c r="AS31">
        <v>50</v>
      </c>
      <c r="AT31">
        <v>0</v>
      </c>
      <c r="AU31">
        <v>18.260000000000002</v>
      </c>
      <c r="AV31">
        <v>80.650000000000006</v>
      </c>
      <c r="AW31">
        <v>0</v>
      </c>
      <c r="AX31">
        <v>48.06</v>
      </c>
      <c r="AY31">
        <v>5.77</v>
      </c>
      <c r="AZ31">
        <v>0</v>
      </c>
      <c r="BA31">
        <v>8.17</v>
      </c>
      <c r="BB31">
        <v>100.93</v>
      </c>
    </row>
    <row r="32" spans="1:54">
      <c r="A32" t="s">
        <v>275</v>
      </c>
      <c r="G32" t="s">
        <v>74</v>
      </c>
      <c r="H32" s="73">
        <v>317.73</v>
      </c>
      <c r="I32" s="46">
        <v>0</v>
      </c>
      <c r="J32" s="46">
        <v>1.37</v>
      </c>
      <c r="K32" s="46">
        <v>108.13</v>
      </c>
      <c r="L32" s="46">
        <v>5.93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9.61</v>
      </c>
      <c r="Y32">
        <v>0.53</v>
      </c>
      <c r="Z32">
        <v>5.77</v>
      </c>
      <c r="AA32">
        <v>0</v>
      </c>
      <c r="AB32">
        <v>0</v>
      </c>
      <c r="AC32">
        <v>158.47999999999999</v>
      </c>
      <c r="AD32">
        <v>0</v>
      </c>
      <c r="AE32">
        <v>0.16</v>
      </c>
      <c r="AF32">
        <v>0</v>
      </c>
      <c r="AG32">
        <v>39.409999999999997</v>
      </c>
      <c r="AH32">
        <v>100</v>
      </c>
      <c r="AI32">
        <v>0</v>
      </c>
      <c r="AJ32">
        <v>1.37</v>
      </c>
      <c r="AK32">
        <v>0</v>
      </c>
      <c r="AL32">
        <v>6.73</v>
      </c>
      <c r="AM32">
        <v>11.53</v>
      </c>
      <c r="AN32">
        <v>160.52000000000001</v>
      </c>
      <c r="AO32">
        <v>0</v>
      </c>
      <c r="AP32">
        <v>176.86</v>
      </c>
      <c r="AQ32">
        <v>0</v>
      </c>
      <c r="AR32">
        <v>0</v>
      </c>
      <c r="AS32">
        <v>50</v>
      </c>
      <c r="AT32">
        <v>0</v>
      </c>
      <c r="AU32">
        <v>18.260000000000002</v>
      </c>
      <c r="AV32">
        <v>80.650000000000006</v>
      </c>
      <c r="AW32">
        <v>0</v>
      </c>
      <c r="AX32">
        <v>48.06</v>
      </c>
      <c r="AY32">
        <v>5.77</v>
      </c>
      <c r="AZ32">
        <v>0</v>
      </c>
      <c r="BA32">
        <v>8.17</v>
      </c>
      <c r="BB32">
        <v>100.93</v>
      </c>
    </row>
    <row r="33" spans="1:54">
      <c r="A33" t="s">
        <v>276</v>
      </c>
      <c r="G33" t="s">
        <v>75</v>
      </c>
      <c r="H33" s="73">
        <v>359.06</v>
      </c>
      <c r="I33" s="46">
        <v>0</v>
      </c>
      <c r="J33" s="46">
        <v>1.37</v>
      </c>
      <c r="K33" s="46">
        <v>108.13</v>
      </c>
      <c r="L33" s="46">
        <v>6.17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9.61</v>
      </c>
      <c r="Y33">
        <v>0.53</v>
      </c>
      <c r="Z33">
        <v>5.77</v>
      </c>
      <c r="AA33">
        <v>0</v>
      </c>
      <c r="AB33">
        <v>0</v>
      </c>
      <c r="AC33">
        <v>158.47999999999999</v>
      </c>
      <c r="AD33">
        <v>0</v>
      </c>
      <c r="AE33">
        <v>0.4</v>
      </c>
      <c r="AF33">
        <v>0</v>
      </c>
      <c r="AG33">
        <v>32.68</v>
      </c>
      <c r="AH33">
        <v>100</v>
      </c>
      <c r="AI33">
        <v>0</v>
      </c>
      <c r="AJ33">
        <v>1.37</v>
      </c>
      <c r="AK33">
        <v>0</v>
      </c>
      <c r="AL33">
        <v>6.73</v>
      </c>
      <c r="AM33">
        <v>11.53</v>
      </c>
      <c r="AN33">
        <v>160.52000000000001</v>
      </c>
      <c r="AO33">
        <v>0</v>
      </c>
      <c r="AP33">
        <v>176.86</v>
      </c>
      <c r="AQ33">
        <v>0</v>
      </c>
      <c r="AR33">
        <v>0</v>
      </c>
      <c r="AS33">
        <v>50</v>
      </c>
      <c r="AT33">
        <v>0</v>
      </c>
      <c r="AU33">
        <v>18.260000000000002</v>
      </c>
      <c r="AV33">
        <v>80.650000000000006</v>
      </c>
      <c r="AW33">
        <v>0</v>
      </c>
      <c r="AX33">
        <v>48.06</v>
      </c>
      <c r="AY33">
        <v>5.77</v>
      </c>
      <c r="AZ33">
        <v>48.06</v>
      </c>
      <c r="BA33">
        <v>8.17</v>
      </c>
      <c r="BB33">
        <v>100.93</v>
      </c>
    </row>
    <row r="34" spans="1:54">
      <c r="A34" t="s">
        <v>277</v>
      </c>
      <c r="G34" t="s">
        <v>76</v>
      </c>
      <c r="H34" s="73">
        <v>368.67</v>
      </c>
      <c r="I34" s="46">
        <v>0</v>
      </c>
      <c r="J34" s="46">
        <v>1.37</v>
      </c>
      <c r="K34" s="46">
        <v>108.13</v>
      </c>
      <c r="L34" s="46">
        <v>6.4799999999999995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9.61</v>
      </c>
      <c r="Y34">
        <v>0.53</v>
      </c>
      <c r="Z34">
        <v>5.77</v>
      </c>
      <c r="AA34">
        <v>0</v>
      </c>
      <c r="AB34">
        <v>0</v>
      </c>
      <c r="AC34">
        <v>158.47999999999999</v>
      </c>
      <c r="AD34">
        <v>0</v>
      </c>
      <c r="AE34">
        <v>0.71</v>
      </c>
      <c r="AF34">
        <v>0</v>
      </c>
      <c r="AG34">
        <v>42.29</v>
      </c>
      <c r="AH34">
        <v>100</v>
      </c>
      <c r="AI34">
        <v>0</v>
      </c>
      <c r="AJ34">
        <v>1.37</v>
      </c>
      <c r="AK34">
        <v>0</v>
      </c>
      <c r="AL34">
        <v>6.73</v>
      </c>
      <c r="AM34">
        <v>11.53</v>
      </c>
      <c r="AN34">
        <v>160.52000000000001</v>
      </c>
      <c r="AO34">
        <v>0</v>
      </c>
      <c r="AP34">
        <v>176.86</v>
      </c>
      <c r="AQ34">
        <v>0</v>
      </c>
      <c r="AR34">
        <v>0</v>
      </c>
      <c r="AS34">
        <v>50</v>
      </c>
      <c r="AT34">
        <v>0</v>
      </c>
      <c r="AU34">
        <v>18.260000000000002</v>
      </c>
      <c r="AV34">
        <v>80.650000000000006</v>
      </c>
      <c r="AW34">
        <v>0</v>
      </c>
      <c r="AX34">
        <v>48.06</v>
      </c>
      <c r="AY34">
        <v>5.77</v>
      </c>
      <c r="AZ34">
        <v>48.06</v>
      </c>
      <c r="BA34">
        <v>8.17</v>
      </c>
      <c r="BB34">
        <v>100.93</v>
      </c>
    </row>
    <row r="35" spans="1:54">
      <c r="A35" t="s">
        <v>279</v>
      </c>
      <c r="G35" t="s">
        <v>77</v>
      </c>
      <c r="H35" s="73">
        <v>468.98</v>
      </c>
      <c r="I35" s="46">
        <v>0</v>
      </c>
      <c r="J35" s="46">
        <v>97.490000000000009</v>
      </c>
      <c r="K35" s="46">
        <v>108.13</v>
      </c>
      <c r="L35" s="46">
        <v>6.88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9.61</v>
      </c>
      <c r="Y35">
        <v>0.87</v>
      </c>
      <c r="Z35">
        <v>5.77</v>
      </c>
      <c r="AA35">
        <v>0</v>
      </c>
      <c r="AB35">
        <v>0</v>
      </c>
      <c r="AC35">
        <v>158.47999999999999</v>
      </c>
      <c r="AD35">
        <v>0</v>
      </c>
      <c r="AE35">
        <v>1.1100000000000001</v>
      </c>
      <c r="AF35">
        <v>0</v>
      </c>
      <c r="AG35">
        <v>46.14</v>
      </c>
      <c r="AH35">
        <v>50</v>
      </c>
      <c r="AI35">
        <v>0</v>
      </c>
      <c r="AJ35">
        <v>1.37</v>
      </c>
      <c r="AK35">
        <v>96.12</v>
      </c>
      <c r="AL35">
        <v>6.73</v>
      </c>
      <c r="AM35">
        <v>11.53</v>
      </c>
      <c r="AN35">
        <v>160.52000000000001</v>
      </c>
      <c r="AO35">
        <v>0</v>
      </c>
      <c r="AP35">
        <v>176.86</v>
      </c>
      <c r="AQ35">
        <v>0</v>
      </c>
      <c r="AR35">
        <v>0</v>
      </c>
      <c r="AS35">
        <v>50</v>
      </c>
      <c r="AT35">
        <v>0</v>
      </c>
      <c r="AU35">
        <v>18.260000000000002</v>
      </c>
      <c r="AV35">
        <v>80.650000000000006</v>
      </c>
      <c r="AW35">
        <v>0</v>
      </c>
      <c r="AX35">
        <v>48.06</v>
      </c>
      <c r="AY35">
        <v>5.77</v>
      </c>
      <c r="AZ35">
        <v>144.18</v>
      </c>
      <c r="BA35">
        <v>8.17</v>
      </c>
      <c r="BB35">
        <v>100.93</v>
      </c>
    </row>
    <row r="36" spans="1:54">
      <c r="A36" t="s">
        <v>309</v>
      </c>
      <c r="G36" t="s">
        <v>78</v>
      </c>
      <c r="H36" s="73">
        <v>473.78000000000003</v>
      </c>
      <c r="I36" s="46">
        <v>0</v>
      </c>
      <c r="J36" s="46">
        <v>97.490000000000009</v>
      </c>
      <c r="K36" s="46">
        <v>108.13</v>
      </c>
      <c r="L36" s="46">
        <v>7.3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9.61</v>
      </c>
      <c r="Y36">
        <v>0.87</v>
      </c>
      <c r="Z36">
        <v>5.77</v>
      </c>
      <c r="AA36">
        <v>0</v>
      </c>
      <c r="AB36">
        <v>0</v>
      </c>
      <c r="AC36">
        <v>158.47999999999999</v>
      </c>
      <c r="AD36">
        <v>0</v>
      </c>
      <c r="AE36">
        <v>1.53</v>
      </c>
      <c r="AF36">
        <v>0</v>
      </c>
      <c r="AG36">
        <v>50.94</v>
      </c>
      <c r="AH36">
        <v>50</v>
      </c>
      <c r="AI36">
        <v>0</v>
      </c>
      <c r="AJ36">
        <v>1.37</v>
      </c>
      <c r="AK36">
        <v>96.12</v>
      </c>
      <c r="AL36">
        <v>6.73</v>
      </c>
      <c r="AM36">
        <v>11.53</v>
      </c>
      <c r="AN36">
        <v>160.52000000000001</v>
      </c>
      <c r="AO36">
        <v>0</v>
      </c>
      <c r="AP36">
        <v>176.86</v>
      </c>
      <c r="AQ36">
        <v>0</v>
      </c>
      <c r="AR36">
        <v>0</v>
      </c>
      <c r="AS36">
        <v>50</v>
      </c>
      <c r="AT36">
        <v>0</v>
      </c>
      <c r="AU36">
        <v>18.260000000000002</v>
      </c>
      <c r="AV36">
        <v>80.650000000000006</v>
      </c>
      <c r="AW36">
        <v>0</v>
      </c>
      <c r="AX36">
        <v>48.06</v>
      </c>
      <c r="AY36">
        <v>5.77</v>
      </c>
      <c r="AZ36">
        <v>144.18</v>
      </c>
      <c r="BA36">
        <v>8.17</v>
      </c>
      <c r="BB36">
        <v>100.93</v>
      </c>
    </row>
    <row r="37" spans="1:54">
      <c r="A37" t="s">
        <v>310</v>
      </c>
      <c r="G37" t="s">
        <v>79</v>
      </c>
      <c r="H37" s="73">
        <v>497.81</v>
      </c>
      <c r="I37" s="46">
        <v>0</v>
      </c>
      <c r="J37" s="46">
        <v>97.490000000000009</v>
      </c>
      <c r="K37" s="46">
        <v>108.13</v>
      </c>
      <c r="L37" s="46">
        <v>7.75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9.61</v>
      </c>
      <c r="Y37">
        <v>0.87</v>
      </c>
      <c r="Z37">
        <v>5.77</v>
      </c>
      <c r="AA37">
        <v>0</v>
      </c>
      <c r="AB37">
        <v>0</v>
      </c>
      <c r="AC37">
        <v>158.47999999999999</v>
      </c>
      <c r="AD37">
        <v>0</v>
      </c>
      <c r="AE37">
        <v>1.98</v>
      </c>
      <c r="AF37">
        <v>0</v>
      </c>
      <c r="AG37">
        <v>74.97</v>
      </c>
      <c r="AH37">
        <v>50</v>
      </c>
      <c r="AI37">
        <v>0</v>
      </c>
      <c r="AJ37">
        <v>1.37</v>
      </c>
      <c r="AK37">
        <v>96.12</v>
      </c>
      <c r="AL37">
        <v>6.73</v>
      </c>
      <c r="AM37">
        <v>11.53</v>
      </c>
      <c r="AN37">
        <v>160.52000000000001</v>
      </c>
      <c r="AO37">
        <v>0</v>
      </c>
      <c r="AP37">
        <v>176.86</v>
      </c>
      <c r="AQ37">
        <v>0</v>
      </c>
      <c r="AR37">
        <v>0</v>
      </c>
      <c r="AS37">
        <v>50</v>
      </c>
      <c r="AT37">
        <v>0</v>
      </c>
      <c r="AU37">
        <v>18.260000000000002</v>
      </c>
      <c r="AV37">
        <v>80.650000000000006</v>
      </c>
      <c r="AW37">
        <v>0</v>
      </c>
      <c r="AX37">
        <v>48.06</v>
      </c>
      <c r="AY37">
        <v>5.77</v>
      </c>
      <c r="AZ37">
        <v>144.18</v>
      </c>
      <c r="BA37">
        <v>8.17</v>
      </c>
      <c r="BB37">
        <v>100.93</v>
      </c>
    </row>
    <row r="38" spans="1:54">
      <c r="A38" t="s">
        <v>311</v>
      </c>
      <c r="G38" t="s">
        <v>80</v>
      </c>
      <c r="H38" s="73">
        <v>505.5</v>
      </c>
      <c r="I38" s="46">
        <v>0</v>
      </c>
      <c r="J38" s="46">
        <v>97.490000000000009</v>
      </c>
      <c r="K38" s="46">
        <v>108.13</v>
      </c>
      <c r="L38" s="46">
        <v>7.879999999999999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9.61</v>
      </c>
      <c r="Y38">
        <v>0.87</v>
      </c>
      <c r="Z38">
        <v>5.77</v>
      </c>
      <c r="AA38">
        <v>0</v>
      </c>
      <c r="AB38">
        <v>0</v>
      </c>
      <c r="AC38">
        <v>158.47999999999999</v>
      </c>
      <c r="AD38">
        <v>0</v>
      </c>
      <c r="AE38">
        <v>2.11</v>
      </c>
      <c r="AF38">
        <v>0</v>
      </c>
      <c r="AG38">
        <v>82.66</v>
      </c>
      <c r="AH38">
        <v>50</v>
      </c>
      <c r="AI38">
        <v>0</v>
      </c>
      <c r="AJ38">
        <v>1.37</v>
      </c>
      <c r="AK38">
        <v>96.12</v>
      </c>
      <c r="AL38">
        <v>6.73</v>
      </c>
      <c r="AM38">
        <v>11.53</v>
      </c>
      <c r="AN38">
        <v>160.52000000000001</v>
      </c>
      <c r="AO38">
        <v>0</v>
      </c>
      <c r="AP38">
        <v>176.86</v>
      </c>
      <c r="AQ38">
        <v>0</v>
      </c>
      <c r="AR38">
        <v>0</v>
      </c>
      <c r="AS38">
        <v>50</v>
      </c>
      <c r="AT38">
        <v>0</v>
      </c>
      <c r="AU38">
        <v>18.260000000000002</v>
      </c>
      <c r="AV38">
        <v>80.650000000000006</v>
      </c>
      <c r="AW38">
        <v>0</v>
      </c>
      <c r="AX38">
        <v>48.06</v>
      </c>
      <c r="AY38">
        <v>5.77</v>
      </c>
      <c r="AZ38">
        <v>144.18</v>
      </c>
      <c r="BA38">
        <v>8.17</v>
      </c>
      <c r="BB38">
        <v>100.93</v>
      </c>
    </row>
    <row r="39" spans="1:54">
      <c r="A39" t="s">
        <v>312</v>
      </c>
      <c r="G39" t="s">
        <v>81</v>
      </c>
      <c r="H39" s="73">
        <v>509.35</v>
      </c>
      <c r="I39" s="46">
        <v>0</v>
      </c>
      <c r="J39" s="46">
        <v>97.490000000000009</v>
      </c>
      <c r="K39" s="46">
        <v>108.13</v>
      </c>
      <c r="L39" s="46">
        <v>8.4599999999999991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9.61</v>
      </c>
      <c r="Y39">
        <v>0.87</v>
      </c>
      <c r="Z39">
        <v>5.77</v>
      </c>
      <c r="AA39">
        <v>0</v>
      </c>
      <c r="AB39">
        <v>0</v>
      </c>
      <c r="AC39">
        <v>0</v>
      </c>
      <c r="AD39">
        <v>0</v>
      </c>
      <c r="AE39">
        <v>2.69</v>
      </c>
      <c r="AF39">
        <v>158.47999999999999</v>
      </c>
      <c r="AG39">
        <v>86.51</v>
      </c>
      <c r="AH39">
        <v>50</v>
      </c>
      <c r="AI39">
        <v>0</v>
      </c>
      <c r="AJ39">
        <v>1.37</v>
      </c>
      <c r="AK39">
        <v>96.12</v>
      </c>
      <c r="AL39">
        <v>6.73</v>
      </c>
      <c r="AM39">
        <v>11.53</v>
      </c>
      <c r="AN39">
        <v>160.52000000000001</v>
      </c>
      <c r="AO39">
        <v>0</v>
      </c>
      <c r="AP39">
        <v>176.86</v>
      </c>
      <c r="AQ39">
        <v>0</v>
      </c>
      <c r="AR39">
        <v>0</v>
      </c>
      <c r="AS39">
        <v>50</v>
      </c>
      <c r="AT39">
        <v>0</v>
      </c>
      <c r="AU39">
        <v>18.260000000000002</v>
      </c>
      <c r="AV39">
        <v>80.650000000000006</v>
      </c>
      <c r="AW39">
        <v>0</v>
      </c>
      <c r="AX39">
        <v>48.06</v>
      </c>
      <c r="AY39">
        <v>5.77</v>
      </c>
      <c r="AZ39">
        <v>144.18</v>
      </c>
      <c r="BA39">
        <v>8.17</v>
      </c>
      <c r="BB39">
        <v>100.93</v>
      </c>
    </row>
    <row r="40" spans="1:54">
      <c r="A40" t="s">
        <v>329</v>
      </c>
      <c r="G40" t="s">
        <v>82</v>
      </c>
      <c r="H40" s="73">
        <v>510.31000000000006</v>
      </c>
      <c r="I40" s="46">
        <v>0</v>
      </c>
      <c r="J40" s="46">
        <v>97.490000000000009</v>
      </c>
      <c r="K40" s="46">
        <v>108.13</v>
      </c>
      <c r="L40" s="46">
        <v>9.129999999999999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9.61</v>
      </c>
      <c r="Y40">
        <v>0.87</v>
      </c>
      <c r="Z40">
        <v>5.77</v>
      </c>
      <c r="AA40">
        <v>0</v>
      </c>
      <c r="AB40">
        <v>0</v>
      </c>
      <c r="AC40">
        <v>0</v>
      </c>
      <c r="AD40">
        <v>0</v>
      </c>
      <c r="AE40">
        <v>3.36</v>
      </c>
      <c r="AF40">
        <v>158.47999999999999</v>
      </c>
      <c r="AG40">
        <v>87.47</v>
      </c>
      <c r="AH40">
        <v>50</v>
      </c>
      <c r="AI40">
        <v>0</v>
      </c>
      <c r="AJ40">
        <v>1.37</v>
      </c>
      <c r="AK40">
        <v>96.12</v>
      </c>
      <c r="AL40">
        <v>6.73</v>
      </c>
      <c r="AM40">
        <v>11.53</v>
      </c>
      <c r="AN40">
        <v>160.52000000000001</v>
      </c>
      <c r="AO40">
        <v>0</v>
      </c>
      <c r="AP40">
        <v>176.86</v>
      </c>
      <c r="AQ40">
        <v>0</v>
      </c>
      <c r="AR40">
        <v>0</v>
      </c>
      <c r="AS40">
        <v>50</v>
      </c>
      <c r="AT40">
        <v>0</v>
      </c>
      <c r="AU40">
        <v>18.260000000000002</v>
      </c>
      <c r="AV40">
        <v>80.650000000000006</v>
      </c>
      <c r="AW40">
        <v>0</v>
      </c>
      <c r="AX40">
        <v>48.06</v>
      </c>
      <c r="AY40">
        <v>5.77</v>
      </c>
      <c r="AZ40">
        <v>144.18</v>
      </c>
      <c r="BA40">
        <v>8.17</v>
      </c>
      <c r="BB40">
        <v>100.93</v>
      </c>
    </row>
    <row r="41" spans="1:54">
      <c r="A41" t="s">
        <v>330</v>
      </c>
      <c r="G41" t="s">
        <v>83</v>
      </c>
      <c r="H41" s="73">
        <v>488.20000000000005</v>
      </c>
      <c r="I41" s="46">
        <v>0</v>
      </c>
      <c r="J41" s="46">
        <v>97.490000000000009</v>
      </c>
      <c r="K41" s="46">
        <v>108.13</v>
      </c>
      <c r="L41" s="46">
        <v>9.4699999999999989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9.61</v>
      </c>
      <c r="Y41">
        <v>0.87</v>
      </c>
      <c r="Z41">
        <v>5.77</v>
      </c>
      <c r="AA41">
        <v>0</v>
      </c>
      <c r="AB41">
        <v>0</v>
      </c>
      <c r="AC41">
        <v>0</v>
      </c>
      <c r="AD41">
        <v>0</v>
      </c>
      <c r="AE41">
        <v>3.7</v>
      </c>
      <c r="AF41">
        <v>158.47999999999999</v>
      </c>
      <c r="AG41">
        <v>65.36</v>
      </c>
      <c r="AH41">
        <v>50</v>
      </c>
      <c r="AI41">
        <v>0</v>
      </c>
      <c r="AJ41">
        <v>1.37</v>
      </c>
      <c r="AK41">
        <v>96.12</v>
      </c>
      <c r="AL41">
        <v>6.73</v>
      </c>
      <c r="AM41">
        <v>11.53</v>
      </c>
      <c r="AN41">
        <v>160.52000000000001</v>
      </c>
      <c r="AO41">
        <v>0</v>
      </c>
      <c r="AP41">
        <v>176.86</v>
      </c>
      <c r="AQ41">
        <v>0</v>
      </c>
      <c r="AR41">
        <v>0</v>
      </c>
      <c r="AS41">
        <v>50</v>
      </c>
      <c r="AT41">
        <v>0</v>
      </c>
      <c r="AU41">
        <v>18.260000000000002</v>
      </c>
      <c r="AV41">
        <v>80.650000000000006</v>
      </c>
      <c r="AW41">
        <v>0</v>
      </c>
      <c r="AX41">
        <v>48.06</v>
      </c>
      <c r="AY41">
        <v>5.77</v>
      </c>
      <c r="AZ41">
        <v>144.18</v>
      </c>
      <c r="BA41">
        <v>8.17</v>
      </c>
      <c r="BB41">
        <v>100.93</v>
      </c>
    </row>
    <row r="42" spans="1:54">
      <c r="A42" t="s">
        <v>331</v>
      </c>
      <c r="G42" t="s">
        <v>84</v>
      </c>
      <c r="H42" s="73">
        <v>486.28000000000003</v>
      </c>
      <c r="I42" s="46">
        <v>0</v>
      </c>
      <c r="J42" s="46">
        <v>97.490000000000009</v>
      </c>
      <c r="K42" s="46">
        <v>108.13</v>
      </c>
      <c r="L42" s="46">
        <v>9.8099999999999987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9.61</v>
      </c>
      <c r="Y42">
        <v>0.87</v>
      </c>
      <c r="Z42">
        <v>5.77</v>
      </c>
      <c r="AA42">
        <v>0</v>
      </c>
      <c r="AB42">
        <v>0</v>
      </c>
      <c r="AC42">
        <v>0</v>
      </c>
      <c r="AD42">
        <v>0</v>
      </c>
      <c r="AE42">
        <v>4.04</v>
      </c>
      <c r="AF42">
        <v>158.47999999999999</v>
      </c>
      <c r="AG42">
        <v>63.44</v>
      </c>
      <c r="AH42">
        <v>50</v>
      </c>
      <c r="AI42">
        <v>0</v>
      </c>
      <c r="AJ42">
        <v>1.37</v>
      </c>
      <c r="AK42">
        <v>96.12</v>
      </c>
      <c r="AL42">
        <v>6.73</v>
      </c>
      <c r="AM42">
        <v>11.53</v>
      </c>
      <c r="AN42">
        <v>160.52000000000001</v>
      </c>
      <c r="AO42">
        <v>0</v>
      </c>
      <c r="AP42">
        <v>176.86</v>
      </c>
      <c r="AQ42">
        <v>0</v>
      </c>
      <c r="AR42">
        <v>0</v>
      </c>
      <c r="AS42">
        <v>50</v>
      </c>
      <c r="AT42">
        <v>0</v>
      </c>
      <c r="AU42">
        <v>18.260000000000002</v>
      </c>
      <c r="AV42">
        <v>80.650000000000006</v>
      </c>
      <c r="AW42">
        <v>0</v>
      </c>
      <c r="AX42">
        <v>48.06</v>
      </c>
      <c r="AY42">
        <v>5.77</v>
      </c>
      <c r="AZ42">
        <v>144.18</v>
      </c>
      <c r="BA42">
        <v>8.17</v>
      </c>
      <c r="BB42">
        <v>100.93</v>
      </c>
    </row>
    <row r="43" spans="1:54">
      <c r="A43" t="s">
        <v>337</v>
      </c>
      <c r="G43" t="s">
        <v>85</v>
      </c>
      <c r="H43" s="73">
        <v>422.84000000000003</v>
      </c>
      <c r="I43" s="46">
        <v>0</v>
      </c>
      <c r="J43" s="46">
        <v>97.490000000000009</v>
      </c>
      <c r="K43" s="46">
        <v>108.13</v>
      </c>
      <c r="L43" s="46">
        <v>10.19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9.61</v>
      </c>
      <c r="Y43">
        <v>0.87</v>
      </c>
      <c r="Z43">
        <v>5.77</v>
      </c>
      <c r="AA43">
        <v>0</v>
      </c>
      <c r="AB43">
        <v>0</v>
      </c>
      <c r="AC43">
        <v>0</v>
      </c>
      <c r="AD43">
        <v>0</v>
      </c>
      <c r="AE43">
        <v>4.42</v>
      </c>
      <c r="AF43">
        <v>158.47999999999999</v>
      </c>
      <c r="AG43">
        <v>0</v>
      </c>
      <c r="AH43">
        <v>50</v>
      </c>
      <c r="AI43">
        <v>0</v>
      </c>
      <c r="AJ43">
        <v>1.37</v>
      </c>
      <c r="AK43">
        <v>96.12</v>
      </c>
      <c r="AL43">
        <v>6.73</v>
      </c>
      <c r="AM43">
        <v>11.53</v>
      </c>
      <c r="AN43">
        <v>160.52000000000001</v>
      </c>
      <c r="AO43">
        <v>0</v>
      </c>
      <c r="AP43">
        <v>176.86</v>
      </c>
      <c r="AQ43">
        <v>0</v>
      </c>
      <c r="AR43">
        <v>0</v>
      </c>
      <c r="AS43">
        <v>50</v>
      </c>
      <c r="AT43">
        <v>0</v>
      </c>
      <c r="AU43">
        <v>18.260000000000002</v>
      </c>
      <c r="AV43">
        <v>80.650000000000006</v>
      </c>
      <c r="AW43">
        <v>0</v>
      </c>
      <c r="AX43">
        <v>48.06</v>
      </c>
      <c r="AY43">
        <v>5.77</v>
      </c>
      <c r="AZ43">
        <v>144.18</v>
      </c>
      <c r="BA43">
        <v>8.17</v>
      </c>
      <c r="BB43">
        <v>100.93</v>
      </c>
    </row>
    <row r="44" spans="1:54">
      <c r="A44" t="s">
        <v>339</v>
      </c>
      <c r="G44" t="s">
        <v>86</v>
      </c>
      <c r="H44" s="73">
        <v>422.84000000000003</v>
      </c>
      <c r="I44" s="46">
        <v>0</v>
      </c>
      <c r="J44" s="46">
        <v>97.490000000000009</v>
      </c>
      <c r="K44" s="46">
        <v>108.13</v>
      </c>
      <c r="L44" s="46">
        <v>10.579999999999998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9.61</v>
      </c>
      <c r="Y44">
        <v>0.87</v>
      </c>
      <c r="Z44">
        <v>5.77</v>
      </c>
      <c r="AA44">
        <v>0</v>
      </c>
      <c r="AB44">
        <v>0</v>
      </c>
      <c r="AC44">
        <v>0</v>
      </c>
      <c r="AD44">
        <v>0</v>
      </c>
      <c r="AE44">
        <v>4.8099999999999996</v>
      </c>
      <c r="AF44">
        <v>158.47999999999999</v>
      </c>
      <c r="AG44">
        <v>0</v>
      </c>
      <c r="AH44">
        <v>50</v>
      </c>
      <c r="AI44">
        <v>0</v>
      </c>
      <c r="AJ44">
        <v>1.37</v>
      </c>
      <c r="AK44">
        <v>96.12</v>
      </c>
      <c r="AL44">
        <v>6.73</v>
      </c>
      <c r="AM44">
        <v>11.53</v>
      </c>
      <c r="AN44">
        <v>160.52000000000001</v>
      </c>
      <c r="AO44">
        <v>0</v>
      </c>
      <c r="AP44">
        <v>176.86</v>
      </c>
      <c r="AQ44">
        <v>0</v>
      </c>
      <c r="AR44">
        <v>0</v>
      </c>
      <c r="AS44">
        <v>50</v>
      </c>
      <c r="AT44">
        <v>0</v>
      </c>
      <c r="AU44">
        <v>18.260000000000002</v>
      </c>
      <c r="AV44">
        <v>80.650000000000006</v>
      </c>
      <c r="AW44">
        <v>0</v>
      </c>
      <c r="AX44">
        <v>48.06</v>
      </c>
      <c r="AY44">
        <v>5.77</v>
      </c>
      <c r="AZ44">
        <v>144.18</v>
      </c>
      <c r="BA44">
        <v>8.17</v>
      </c>
      <c r="BB44">
        <v>100.93</v>
      </c>
    </row>
    <row r="45" spans="1:54">
      <c r="A45" t="s">
        <v>358</v>
      </c>
      <c r="G45" t="s">
        <v>87</v>
      </c>
      <c r="H45" s="73">
        <v>422.84000000000003</v>
      </c>
      <c r="I45" s="46">
        <v>0</v>
      </c>
      <c r="J45" s="46">
        <v>97.490000000000009</v>
      </c>
      <c r="K45" s="46">
        <v>108.13</v>
      </c>
      <c r="L45" s="46">
        <v>10.77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9.61</v>
      </c>
      <c r="Y45">
        <v>0.87</v>
      </c>
      <c r="Z45">
        <v>5.77</v>
      </c>
      <c r="AA45">
        <v>0</v>
      </c>
      <c r="AB45">
        <v>0</v>
      </c>
      <c r="AC45">
        <v>0</v>
      </c>
      <c r="AD45">
        <v>0</v>
      </c>
      <c r="AE45">
        <v>5</v>
      </c>
      <c r="AF45">
        <v>158.47999999999999</v>
      </c>
      <c r="AG45">
        <v>0</v>
      </c>
      <c r="AH45">
        <v>50</v>
      </c>
      <c r="AI45">
        <v>0</v>
      </c>
      <c r="AJ45">
        <v>1.37</v>
      </c>
      <c r="AK45">
        <v>96.12</v>
      </c>
      <c r="AL45">
        <v>6.73</v>
      </c>
      <c r="AM45">
        <v>11.53</v>
      </c>
      <c r="AN45">
        <v>160.52000000000001</v>
      </c>
      <c r="AO45">
        <v>0</v>
      </c>
      <c r="AP45">
        <v>176.86</v>
      </c>
      <c r="AQ45">
        <v>0</v>
      </c>
      <c r="AR45">
        <v>0</v>
      </c>
      <c r="AS45">
        <v>50</v>
      </c>
      <c r="AT45">
        <v>0</v>
      </c>
      <c r="AU45">
        <v>18.260000000000002</v>
      </c>
      <c r="AV45">
        <v>80.650000000000006</v>
      </c>
      <c r="AW45">
        <v>0</v>
      </c>
      <c r="AX45">
        <v>48.06</v>
      </c>
      <c r="AY45">
        <v>5.77</v>
      </c>
      <c r="AZ45">
        <v>144.18</v>
      </c>
      <c r="BA45">
        <v>8.17</v>
      </c>
      <c r="BB45">
        <v>100.93</v>
      </c>
    </row>
    <row r="46" spans="1:54">
      <c r="A46" t="s">
        <v>359</v>
      </c>
      <c r="G46" t="s">
        <v>88</v>
      </c>
      <c r="H46" s="73">
        <v>422.84000000000003</v>
      </c>
      <c r="I46" s="46">
        <v>0</v>
      </c>
      <c r="J46" s="46">
        <v>97.490000000000009</v>
      </c>
      <c r="K46" s="46">
        <v>108.13</v>
      </c>
      <c r="L46" s="46">
        <v>10.91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9.61</v>
      </c>
      <c r="Y46">
        <v>0.87</v>
      </c>
      <c r="Z46">
        <v>5.77</v>
      </c>
      <c r="AA46">
        <v>0</v>
      </c>
      <c r="AB46">
        <v>0</v>
      </c>
      <c r="AC46">
        <v>0</v>
      </c>
      <c r="AD46">
        <v>0</v>
      </c>
      <c r="AE46">
        <v>5.14</v>
      </c>
      <c r="AF46">
        <v>158.47999999999999</v>
      </c>
      <c r="AG46">
        <v>0</v>
      </c>
      <c r="AH46">
        <v>50</v>
      </c>
      <c r="AI46">
        <v>0</v>
      </c>
      <c r="AJ46">
        <v>1.37</v>
      </c>
      <c r="AK46">
        <v>96.12</v>
      </c>
      <c r="AL46">
        <v>6.73</v>
      </c>
      <c r="AM46">
        <v>11.53</v>
      </c>
      <c r="AN46">
        <v>160.52000000000001</v>
      </c>
      <c r="AO46">
        <v>0</v>
      </c>
      <c r="AP46">
        <v>176.86</v>
      </c>
      <c r="AQ46">
        <v>0</v>
      </c>
      <c r="AR46">
        <v>0</v>
      </c>
      <c r="AS46">
        <v>50</v>
      </c>
      <c r="AT46">
        <v>0</v>
      </c>
      <c r="AU46">
        <v>18.260000000000002</v>
      </c>
      <c r="AV46">
        <v>80.650000000000006</v>
      </c>
      <c r="AW46">
        <v>0</v>
      </c>
      <c r="AX46">
        <v>48.06</v>
      </c>
      <c r="AY46">
        <v>5.77</v>
      </c>
      <c r="AZ46">
        <v>144.18</v>
      </c>
      <c r="BA46">
        <v>8.17</v>
      </c>
      <c r="BB46">
        <v>100.93</v>
      </c>
    </row>
    <row r="47" spans="1:54">
      <c r="A47" t="s">
        <v>360</v>
      </c>
      <c r="G47" t="s">
        <v>89</v>
      </c>
      <c r="H47" s="73">
        <v>0.87</v>
      </c>
      <c r="I47" s="46">
        <v>0</v>
      </c>
      <c r="J47" s="46">
        <v>97.410000000000011</v>
      </c>
      <c r="K47" s="46">
        <v>108.13</v>
      </c>
      <c r="L47" s="46">
        <v>11.34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9.61</v>
      </c>
      <c r="Y47">
        <v>0.87</v>
      </c>
      <c r="Z47">
        <v>5.77</v>
      </c>
      <c r="AA47">
        <v>0</v>
      </c>
      <c r="AB47">
        <v>0</v>
      </c>
      <c r="AC47">
        <v>0</v>
      </c>
      <c r="AD47">
        <v>0</v>
      </c>
      <c r="AE47">
        <v>5.57</v>
      </c>
      <c r="AF47">
        <v>158.47999999999999</v>
      </c>
      <c r="AG47">
        <v>0</v>
      </c>
      <c r="AH47">
        <v>100</v>
      </c>
      <c r="AI47">
        <v>0</v>
      </c>
      <c r="AJ47">
        <v>1.29</v>
      </c>
      <c r="AK47">
        <v>96.12</v>
      </c>
      <c r="AL47">
        <v>6.73</v>
      </c>
      <c r="AM47">
        <v>11.53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50</v>
      </c>
      <c r="AT47">
        <v>0</v>
      </c>
      <c r="AU47">
        <v>18.260000000000002</v>
      </c>
      <c r="AV47">
        <v>80.650000000000006</v>
      </c>
      <c r="AW47">
        <v>0</v>
      </c>
      <c r="AX47">
        <v>48.06</v>
      </c>
      <c r="AY47">
        <v>5.77</v>
      </c>
      <c r="AZ47">
        <v>0</v>
      </c>
      <c r="BA47">
        <v>8.17</v>
      </c>
      <c r="BB47">
        <v>0</v>
      </c>
    </row>
    <row r="48" spans="1:54">
      <c r="A48" t="s">
        <v>364</v>
      </c>
      <c r="G48" t="s">
        <v>90</v>
      </c>
      <c r="H48" s="73">
        <v>0.87</v>
      </c>
      <c r="I48" s="46">
        <v>0</v>
      </c>
      <c r="J48" s="46">
        <v>97.410000000000011</v>
      </c>
      <c r="K48" s="46">
        <v>108.13</v>
      </c>
      <c r="L48" s="46">
        <v>11.73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9.61</v>
      </c>
      <c r="Y48">
        <v>0.87</v>
      </c>
      <c r="Z48">
        <v>5.77</v>
      </c>
      <c r="AA48">
        <v>0</v>
      </c>
      <c r="AB48">
        <v>0</v>
      </c>
      <c r="AC48">
        <v>0</v>
      </c>
      <c r="AD48">
        <v>0</v>
      </c>
      <c r="AE48">
        <v>5.96</v>
      </c>
      <c r="AF48">
        <v>158.47999999999999</v>
      </c>
      <c r="AG48">
        <v>0</v>
      </c>
      <c r="AH48">
        <v>100</v>
      </c>
      <c r="AI48">
        <v>0</v>
      </c>
      <c r="AJ48">
        <v>1.29</v>
      </c>
      <c r="AK48">
        <v>96.12</v>
      </c>
      <c r="AL48">
        <v>6.73</v>
      </c>
      <c r="AM48">
        <v>11.53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50</v>
      </c>
      <c r="AT48">
        <v>0</v>
      </c>
      <c r="AU48">
        <v>18.260000000000002</v>
      </c>
      <c r="AV48">
        <v>80.650000000000006</v>
      </c>
      <c r="AW48">
        <v>0</v>
      </c>
      <c r="AX48">
        <v>48.06</v>
      </c>
      <c r="AY48">
        <v>5.77</v>
      </c>
      <c r="AZ48">
        <v>0</v>
      </c>
      <c r="BA48">
        <v>8.17</v>
      </c>
      <c r="BB48">
        <v>0</v>
      </c>
    </row>
    <row r="49" spans="1:54">
      <c r="A49" t="s">
        <v>365</v>
      </c>
      <c r="G49" t="s">
        <v>91</v>
      </c>
      <c r="H49" s="73">
        <v>0.87</v>
      </c>
      <c r="I49" s="46">
        <v>0</v>
      </c>
      <c r="J49" s="46">
        <v>97.410000000000011</v>
      </c>
      <c r="K49" s="46">
        <v>141.76</v>
      </c>
      <c r="L49" s="46">
        <v>11.73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3.36</v>
      </c>
      <c r="X49">
        <v>9.61</v>
      </c>
      <c r="Y49">
        <v>0.87</v>
      </c>
      <c r="Z49">
        <v>5.77</v>
      </c>
      <c r="AA49">
        <v>0</v>
      </c>
      <c r="AB49">
        <v>3.84</v>
      </c>
      <c r="AC49">
        <v>0</v>
      </c>
      <c r="AD49">
        <v>0</v>
      </c>
      <c r="AE49">
        <v>5.96</v>
      </c>
      <c r="AF49">
        <v>158.47999999999999</v>
      </c>
      <c r="AG49">
        <v>0</v>
      </c>
      <c r="AH49">
        <v>100</v>
      </c>
      <c r="AI49">
        <v>0</v>
      </c>
      <c r="AJ49">
        <v>1.29</v>
      </c>
      <c r="AK49">
        <v>96.12</v>
      </c>
      <c r="AL49">
        <v>6.73</v>
      </c>
      <c r="AM49">
        <v>11.53</v>
      </c>
      <c r="AN49">
        <v>0</v>
      </c>
      <c r="AO49">
        <v>0</v>
      </c>
      <c r="AP49">
        <v>0</v>
      </c>
      <c r="AQ49">
        <v>14.9</v>
      </c>
      <c r="AR49">
        <v>11.53</v>
      </c>
      <c r="AS49">
        <v>50</v>
      </c>
      <c r="AT49">
        <v>0</v>
      </c>
      <c r="AU49">
        <v>18.260000000000002</v>
      </c>
      <c r="AV49">
        <v>80.650000000000006</v>
      </c>
      <c r="AW49">
        <v>0</v>
      </c>
      <c r="AX49">
        <v>48.06</v>
      </c>
      <c r="AY49">
        <v>5.77</v>
      </c>
      <c r="AZ49">
        <v>0</v>
      </c>
      <c r="BA49">
        <v>8.17</v>
      </c>
      <c r="BB49">
        <v>0</v>
      </c>
    </row>
    <row r="50" spans="1:54">
      <c r="A50" t="s">
        <v>366</v>
      </c>
      <c r="G50" t="s">
        <v>92</v>
      </c>
      <c r="H50" s="73">
        <v>0.87</v>
      </c>
      <c r="I50" s="46">
        <v>0</v>
      </c>
      <c r="J50" s="46">
        <v>97.410000000000011</v>
      </c>
      <c r="K50" s="46">
        <v>141.76</v>
      </c>
      <c r="L50" s="46">
        <v>11.73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3.36</v>
      </c>
      <c r="X50">
        <v>9.61</v>
      </c>
      <c r="Y50">
        <v>0.87</v>
      </c>
      <c r="Z50">
        <v>5.77</v>
      </c>
      <c r="AA50">
        <v>0</v>
      </c>
      <c r="AB50">
        <v>3.84</v>
      </c>
      <c r="AC50">
        <v>0</v>
      </c>
      <c r="AD50">
        <v>0</v>
      </c>
      <c r="AE50">
        <v>5.96</v>
      </c>
      <c r="AF50">
        <v>158.47999999999999</v>
      </c>
      <c r="AG50">
        <v>0</v>
      </c>
      <c r="AH50">
        <v>100</v>
      </c>
      <c r="AI50">
        <v>0</v>
      </c>
      <c r="AJ50">
        <v>1.29</v>
      </c>
      <c r="AK50">
        <v>96.12</v>
      </c>
      <c r="AL50">
        <v>6.73</v>
      </c>
      <c r="AM50">
        <v>11.53</v>
      </c>
      <c r="AN50">
        <v>0</v>
      </c>
      <c r="AO50">
        <v>0</v>
      </c>
      <c r="AP50">
        <v>0</v>
      </c>
      <c r="AQ50">
        <v>14.9</v>
      </c>
      <c r="AR50">
        <v>11.53</v>
      </c>
      <c r="AS50">
        <v>50</v>
      </c>
      <c r="AT50">
        <v>0</v>
      </c>
      <c r="AU50">
        <v>18.260000000000002</v>
      </c>
      <c r="AV50">
        <v>80.650000000000006</v>
      </c>
      <c r="AW50">
        <v>0</v>
      </c>
      <c r="AX50">
        <v>48.06</v>
      </c>
      <c r="AY50">
        <v>5.77</v>
      </c>
      <c r="AZ50">
        <v>0</v>
      </c>
      <c r="BA50">
        <v>8.17</v>
      </c>
      <c r="BB50">
        <v>0</v>
      </c>
    </row>
    <row r="51" spans="1:54">
      <c r="A51" t="s">
        <v>367</v>
      </c>
      <c r="G51" t="s">
        <v>93</v>
      </c>
      <c r="H51" s="73">
        <v>0.87</v>
      </c>
      <c r="I51" s="46">
        <v>0</v>
      </c>
      <c r="J51" s="46">
        <v>1.29</v>
      </c>
      <c r="K51" s="46">
        <v>141.76</v>
      </c>
      <c r="L51" s="46">
        <v>11.829999999999998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3.36</v>
      </c>
      <c r="X51">
        <v>9.61</v>
      </c>
      <c r="Y51">
        <v>0.87</v>
      </c>
      <c r="Z51">
        <v>5.77</v>
      </c>
      <c r="AA51">
        <v>0</v>
      </c>
      <c r="AB51">
        <v>3.84</v>
      </c>
      <c r="AC51">
        <v>0</v>
      </c>
      <c r="AD51">
        <v>0</v>
      </c>
      <c r="AE51">
        <v>6.06</v>
      </c>
      <c r="AF51">
        <v>158.47999999999999</v>
      </c>
      <c r="AG51">
        <v>0</v>
      </c>
      <c r="AH51">
        <v>100</v>
      </c>
      <c r="AI51">
        <v>0</v>
      </c>
      <c r="AJ51">
        <v>1.29</v>
      </c>
      <c r="AK51">
        <v>0</v>
      </c>
      <c r="AL51">
        <v>6.73</v>
      </c>
      <c r="AM51">
        <v>11.53</v>
      </c>
      <c r="AN51">
        <v>0</v>
      </c>
      <c r="AO51">
        <v>0</v>
      </c>
      <c r="AP51">
        <v>0</v>
      </c>
      <c r="AQ51">
        <v>14.9</v>
      </c>
      <c r="AR51">
        <v>11.53</v>
      </c>
      <c r="AS51">
        <v>50</v>
      </c>
      <c r="AT51">
        <v>0</v>
      </c>
      <c r="AU51">
        <v>18.260000000000002</v>
      </c>
      <c r="AV51">
        <v>80.650000000000006</v>
      </c>
      <c r="AW51">
        <v>0</v>
      </c>
      <c r="AX51">
        <v>48.06</v>
      </c>
      <c r="AY51">
        <v>5.77</v>
      </c>
      <c r="AZ51">
        <v>0</v>
      </c>
      <c r="BA51">
        <v>8.17</v>
      </c>
      <c r="BB51">
        <v>0</v>
      </c>
    </row>
    <row r="52" spans="1:54">
      <c r="A52" t="s">
        <v>368</v>
      </c>
      <c r="G52" t="s">
        <v>94</v>
      </c>
      <c r="H52" s="73">
        <v>0.87</v>
      </c>
      <c r="I52" s="46">
        <v>0</v>
      </c>
      <c r="J52" s="46">
        <v>1.29</v>
      </c>
      <c r="K52" s="46">
        <v>141.76</v>
      </c>
      <c r="L52" s="46">
        <v>11.92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3.36</v>
      </c>
      <c r="X52">
        <v>9.61</v>
      </c>
      <c r="Y52">
        <v>0.87</v>
      </c>
      <c r="Z52">
        <v>5.77</v>
      </c>
      <c r="AA52">
        <v>0</v>
      </c>
      <c r="AB52">
        <v>3.84</v>
      </c>
      <c r="AC52">
        <v>0</v>
      </c>
      <c r="AD52">
        <v>0</v>
      </c>
      <c r="AE52">
        <v>6.15</v>
      </c>
      <c r="AF52">
        <v>158.47999999999999</v>
      </c>
      <c r="AG52">
        <v>0</v>
      </c>
      <c r="AH52">
        <v>100</v>
      </c>
      <c r="AI52">
        <v>0</v>
      </c>
      <c r="AJ52">
        <v>1.29</v>
      </c>
      <c r="AK52">
        <v>0</v>
      </c>
      <c r="AL52">
        <v>6.73</v>
      </c>
      <c r="AM52">
        <v>11.53</v>
      </c>
      <c r="AN52">
        <v>0</v>
      </c>
      <c r="AO52">
        <v>0</v>
      </c>
      <c r="AP52">
        <v>0</v>
      </c>
      <c r="AQ52">
        <v>14.9</v>
      </c>
      <c r="AR52">
        <v>11.53</v>
      </c>
      <c r="AS52">
        <v>50</v>
      </c>
      <c r="AT52">
        <v>0</v>
      </c>
      <c r="AU52">
        <v>18.260000000000002</v>
      </c>
      <c r="AV52">
        <v>80.650000000000006</v>
      </c>
      <c r="AW52">
        <v>0</v>
      </c>
      <c r="AX52">
        <v>48.06</v>
      </c>
      <c r="AY52">
        <v>5.77</v>
      </c>
      <c r="AZ52">
        <v>0</v>
      </c>
      <c r="BA52">
        <v>8.17</v>
      </c>
      <c r="BB52">
        <v>0</v>
      </c>
    </row>
    <row r="53" spans="1:54">
      <c r="A53" t="s">
        <v>400</v>
      </c>
      <c r="G53" t="s">
        <v>95</v>
      </c>
      <c r="H53" s="73">
        <v>0.87</v>
      </c>
      <c r="I53" s="46">
        <v>0</v>
      </c>
      <c r="J53" s="46">
        <v>1.29</v>
      </c>
      <c r="K53" s="46">
        <v>141.76</v>
      </c>
      <c r="L53" s="46">
        <v>12.309999999999999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3.36</v>
      </c>
      <c r="X53">
        <v>9.61</v>
      </c>
      <c r="Y53">
        <v>0.87</v>
      </c>
      <c r="Z53">
        <v>5.77</v>
      </c>
      <c r="AA53">
        <v>0</v>
      </c>
      <c r="AB53">
        <v>3.84</v>
      </c>
      <c r="AC53">
        <v>0</v>
      </c>
      <c r="AD53">
        <v>0</v>
      </c>
      <c r="AE53">
        <v>6.54</v>
      </c>
      <c r="AF53">
        <v>158.47999999999999</v>
      </c>
      <c r="AG53">
        <v>0</v>
      </c>
      <c r="AH53">
        <v>100</v>
      </c>
      <c r="AI53">
        <v>0</v>
      </c>
      <c r="AJ53">
        <v>1.29</v>
      </c>
      <c r="AK53">
        <v>0</v>
      </c>
      <c r="AL53">
        <v>6.73</v>
      </c>
      <c r="AM53">
        <v>11.53</v>
      </c>
      <c r="AN53">
        <v>0</v>
      </c>
      <c r="AO53">
        <v>0</v>
      </c>
      <c r="AP53">
        <v>0</v>
      </c>
      <c r="AQ53">
        <v>14.9</v>
      </c>
      <c r="AR53">
        <v>11.53</v>
      </c>
      <c r="AS53">
        <v>50</v>
      </c>
      <c r="AT53">
        <v>0</v>
      </c>
      <c r="AU53">
        <v>18.260000000000002</v>
      </c>
      <c r="AV53">
        <v>80.650000000000006</v>
      </c>
      <c r="AW53">
        <v>0</v>
      </c>
      <c r="AX53">
        <v>48.06</v>
      </c>
      <c r="AY53">
        <v>5.77</v>
      </c>
      <c r="AZ53">
        <v>0</v>
      </c>
      <c r="BA53">
        <v>8.17</v>
      </c>
      <c r="BB53">
        <v>0</v>
      </c>
    </row>
    <row r="54" spans="1:54">
      <c r="A54" t="s">
        <v>399</v>
      </c>
      <c r="G54" t="s">
        <v>96</v>
      </c>
      <c r="H54" s="73">
        <v>0.87</v>
      </c>
      <c r="I54" s="46">
        <v>0</v>
      </c>
      <c r="J54" s="46">
        <v>1.29</v>
      </c>
      <c r="K54" s="46">
        <v>141.76</v>
      </c>
      <c r="L54" s="46">
        <v>12.399999999999999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3.36</v>
      </c>
      <c r="X54">
        <v>9.61</v>
      </c>
      <c r="Y54">
        <v>0.87</v>
      </c>
      <c r="Z54">
        <v>5.77</v>
      </c>
      <c r="AA54">
        <v>0</v>
      </c>
      <c r="AB54">
        <v>3.84</v>
      </c>
      <c r="AC54">
        <v>0</v>
      </c>
      <c r="AD54">
        <v>0</v>
      </c>
      <c r="AE54">
        <v>6.63</v>
      </c>
      <c r="AF54">
        <v>158.47999999999999</v>
      </c>
      <c r="AG54">
        <v>0</v>
      </c>
      <c r="AH54">
        <v>100</v>
      </c>
      <c r="AI54">
        <v>0</v>
      </c>
      <c r="AJ54">
        <v>1.29</v>
      </c>
      <c r="AK54">
        <v>0</v>
      </c>
      <c r="AL54">
        <v>6.73</v>
      </c>
      <c r="AM54">
        <v>11.53</v>
      </c>
      <c r="AN54">
        <v>0</v>
      </c>
      <c r="AO54">
        <v>0</v>
      </c>
      <c r="AP54">
        <v>0</v>
      </c>
      <c r="AQ54">
        <v>14.9</v>
      </c>
      <c r="AR54">
        <v>11.53</v>
      </c>
      <c r="AS54">
        <v>50</v>
      </c>
      <c r="AT54">
        <v>0</v>
      </c>
      <c r="AU54">
        <v>18.260000000000002</v>
      </c>
      <c r="AV54">
        <v>80.650000000000006</v>
      </c>
      <c r="AW54">
        <v>0</v>
      </c>
      <c r="AX54">
        <v>48.06</v>
      </c>
      <c r="AY54">
        <v>5.77</v>
      </c>
      <c r="AZ54">
        <v>0</v>
      </c>
      <c r="BA54">
        <v>8.17</v>
      </c>
      <c r="BB54">
        <v>0</v>
      </c>
    </row>
    <row r="55" spans="1:54">
      <c r="A55" t="s">
        <v>401</v>
      </c>
      <c r="G55" t="s">
        <v>97</v>
      </c>
      <c r="H55" s="73">
        <v>0.77</v>
      </c>
      <c r="I55" s="46">
        <v>0</v>
      </c>
      <c r="J55" s="46">
        <v>1.37</v>
      </c>
      <c r="K55" s="46">
        <v>141.76</v>
      </c>
      <c r="L55" s="46">
        <v>12.5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3.36</v>
      </c>
      <c r="X55">
        <v>9.61</v>
      </c>
      <c r="Y55">
        <v>0.77</v>
      </c>
      <c r="Z55">
        <v>5.77</v>
      </c>
      <c r="AA55">
        <v>0</v>
      </c>
      <c r="AB55">
        <v>3.84</v>
      </c>
      <c r="AC55">
        <v>0</v>
      </c>
      <c r="AD55">
        <v>0</v>
      </c>
      <c r="AE55">
        <v>6.73</v>
      </c>
      <c r="AF55">
        <v>158.47999999999999</v>
      </c>
      <c r="AG55">
        <v>0</v>
      </c>
      <c r="AH55">
        <v>100</v>
      </c>
      <c r="AI55">
        <v>0</v>
      </c>
      <c r="AJ55">
        <v>1.37</v>
      </c>
      <c r="AK55">
        <v>0</v>
      </c>
      <c r="AL55">
        <v>6.73</v>
      </c>
      <c r="AM55">
        <v>11.53</v>
      </c>
      <c r="AN55">
        <v>0</v>
      </c>
      <c r="AO55">
        <v>0</v>
      </c>
      <c r="AP55">
        <v>0</v>
      </c>
      <c r="AQ55">
        <v>14.9</v>
      </c>
      <c r="AR55">
        <v>11.53</v>
      </c>
      <c r="AS55">
        <v>50</v>
      </c>
      <c r="AT55">
        <v>0</v>
      </c>
      <c r="AU55">
        <v>18.260000000000002</v>
      </c>
      <c r="AV55">
        <v>80.650000000000006</v>
      </c>
      <c r="AW55">
        <v>0</v>
      </c>
      <c r="AX55">
        <v>48.06</v>
      </c>
      <c r="AY55">
        <v>5.77</v>
      </c>
      <c r="AZ55">
        <v>0</v>
      </c>
      <c r="BA55">
        <v>8.17</v>
      </c>
      <c r="BB55">
        <v>0</v>
      </c>
    </row>
    <row r="56" spans="1:54">
      <c r="A56" t="s">
        <v>401</v>
      </c>
      <c r="G56" t="s">
        <v>98</v>
      </c>
      <c r="H56" s="73">
        <v>0.77</v>
      </c>
      <c r="I56" s="46">
        <v>0</v>
      </c>
      <c r="J56" s="46">
        <v>1.37</v>
      </c>
      <c r="K56" s="46">
        <v>141.76</v>
      </c>
      <c r="L56" s="46">
        <v>12.399999999999999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3.36</v>
      </c>
      <c r="X56">
        <v>9.61</v>
      </c>
      <c r="Y56">
        <v>0.77</v>
      </c>
      <c r="Z56">
        <v>5.77</v>
      </c>
      <c r="AA56">
        <v>0</v>
      </c>
      <c r="AB56">
        <v>3.84</v>
      </c>
      <c r="AC56">
        <v>0</v>
      </c>
      <c r="AD56">
        <v>0</v>
      </c>
      <c r="AE56">
        <v>6.63</v>
      </c>
      <c r="AF56">
        <v>158.47999999999999</v>
      </c>
      <c r="AG56">
        <v>0</v>
      </c>
      <c r="AH56">
        <v>100</v>
      </c>
      <c r="AI56">
        <v>0</v>
      </c>
      <c r="AJ56">
        <v>1.37</v>
      </c>
      <c r="AK56">
        <v>0</v>
      </c>
      <c r="AL56">
        <v>6.73</v>
      </c>
      <c r="AM56">
        <v>11.53</v>
      </c>
      <c r="AN56">
        <v>0</v>
      </c>
      <c r="AO56">
        <v>0</v>
      </c>
      <c r="AP56">
        <v>0</v>
      </c>
      <c r="AQ56">
        <v>14.9</v>
      </c>
      <c r="AR56">
        <v>11.53</v>
      </c>
      <c r="AS56">
        <v>50</v>
      </c>
      <c r="AT56">
        <v>0</v>
      </c>
      <c r="AU56">
        <v>18.260000000000002</v>
      </c>
      <c r="AV56">
        <v>80.650000000000006</v>
      </c>
      <c r="AW56">
        <v>0</v>
      </c>
      <c r="AX56">
        <v>48.06</v>
      </c>
      <c r="AY56">
        <v>5.77</v>
      </c>
      <c r="AZ56">
        <v>0</v>
      </c>
      <c r="BA56">
        <v>8.17</v>
      </c>
      <c r="BB56">
        <v>0</v>
      </c>
    </row>
    <row r="57" spans="1:54">
      <c r="G57" t="s">
        <v>99</v>
      </c>
      <c r="H57" s="73">
        <v>0.77</v>
      </c>
      <c r="I57" s="46">
        <v>0</v>
      </c>
      <c r="J57" s="46">
        <v>1.37</v>
      </c>
      <c r="K57" s="46">
        <v>141.76</v>
      </c>
      <c r="L57" s="46">
        <v>12.21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3.36</v>
      </c>
      <c r="X57">
        <v>9.61</v>
      </c>
      <c r="Y57">
        <v>0.77</v>
      </c>
      <c r="Z57">
        <v>5.77</v>
      </c>
      <c r="AA57">
        <v>0</v>
      </c>
      <c r="AB57">
        <v>3.84</v>
      </c>
      <c r="AC57">
        <v>0</v>
      </c>
      <c r="AD57">
        <v>0</v>
      </c>
      <c r="AE57">
        <v>6.44</v>
      </c>
      <c r="AF57">
        <v>158.47999999999999</v>
      </c>
      <c r="AG57">
        <v>0</v>
      </c>
      <c r="AH57">
        <v>100</v>
      </c>
      <c r="AI57">
        <v>0</v>
      </c>
      <c r="AJ57">
        <v>1.37</v>
      </c>
      <c r="AK57">
        <v>0</v>
      </c>
      <c r="AL57">
        <v>6.73</v>
      </c>
      <c r="AM57">
        <v>11.53</v>
      </c>
      <c r="AN57">
        <v>0</v>
      </c>
      <c r="AO57">
        <v>0</v>
      </c>
      <c r="AP57">
        <v>0</v>
      </c>
      <c r="AQ57">
        <v>14.9</v>
      </c>
      <c r="AR57">
        <v>11.53</v>
      </c>
      <c r="AS57">
        <v>50</v>
      </c>
      <c r="AT57">
        <v>0</v>
      </c>
      <c r="AU57">
        <v>18.260000000000002</v>
      </c>
      <c r="AV57">
        <v>80.650000000000006</v>
      </c>
      <c r="AW57">
        <v>0</v>
      </c>
      <c r="AX57">
        <v>48.06</v>
      </c>
      <c r="AY57">
        <v>5.77</v>
      </c>
      <c r="AZ57">
        <v>0</v>
      </c>
      <c r="BA57">
        <v>8.17</v>
      </c>
      <c r="BB57">
        <v>0</v>
      </c>
    </row>
    <row r="58" spans="1:54">
      <c r="G58" t="s">
        <v>100</v>
      </c>
      <c r="H58" s="73">
        <v>0.77</v>
      </c>
      <c r="I58" s="46">
        <v>0</v>
      </c>
      <c r="J58" s="46">
        <v>1.37</v>
      </c>
      <c r="K58" s="46">
        <v>141.76</v>
      </c>
      <c r="L58" s="46">
        <v>12.11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3.36</v>
      </c>
      <c r="X58">
        <v>9.61</v>
      </c>
      <c r="Y58">
        <v>0.77</v>
      </c>
      <c r="Z58">
        <v>5.77</v>
      </c>
      <c r="AA58">
        <v>0</v>
      </c>
      <c r="AB58">
        <v>3.84</v>
      </c>
      <c r="AC58">
        <v>0</v>
      </c>
      <c r="AD58">
        <v>0</v>
      </c>
      <c r="AE58">
        <v>6.34</v>
      </c>
      <c r="AF58">
        <v>158.47999999999999</v>
      </c>
      <c r="AG58">
        <v>0</v>
      </c>
      <c r="AH58">
        <v>100</v>
      </c>
      <c r="AI58">
        <v>0</v>
      </c>
      <c r="AJ58">
        <v>1.37</v>
      </c>
      <c r="AK58">
        <v>0</v>
      </c>
      <c r="AL58">
        <v>6.73</v>
      </c>
      <c r="AM58">
        <v>11.53</v>
      </c>
      <c r="AN58">
        <v>0</v>
      </c>
      <c r="AO58">
        <v>0</v>
      </c>
      <c r="AP58">
        <v>0</v>
      </c>
      <c r="AQ58">
        <v>14.9</v>
      </c>
      <c r="AR58">
        <v>11.53</v>
      </c>
      <c r="AS58">
        <v>50</v>
      </c>
      <c r="AT58">
        <v>0</v>
      </c>
      <c r="AU58">
        <v>18.260000000000002</v>
      </c>
      <c r="AV58">
        <v>80.650000000000006</v>
      </c>
      <c r="AW58">
        <v>0</v>
      </c>
      <c r="AX58">
        <v>48.06</v>
      </c>
      <c r="AY58">
        <v>5.77</v>
      </c>
      <c r="AZ58">
        <v>0</v>
      </c>
      <c r="BA58">
        <v>8.17</v>
      </c>
      <c r="BB58">
        <v>0</v>
      </c>
    </row>
    <row r="59" spans="1:54">
      <c r="G59" t="s">
        <v>101</v>
      </c>
      <c r="H59" s="73">
        <v>0.77</v>
      </c>
      <c r="I59" s="46">
        <v>0</v>
      </c>
      <c r="J59" s="46">
        <v>1.37</v>
      </c>
      <c r="K59" s="46">
        <v>141.76</v>
      </c>
      <c r="L59" s="46">
        <v>11.92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3.36</v>
      </c>
      <c r="X59">
        <v>9.61</v>
      </c>
      <c r="Y59">
        <v>0.77</v>
      </c>
      <c r="Z59">
        <v>5.77</v>
      </c>
      <c r="AA59">
        <v>0</v>
      </c>
      <c r="AB59">
        <v>3.84</v>
      </c>
      <c r="AC59">
        <v>0</v>
      </c>
      <c r="AD59">
        <v>0</v>
      </c>
      <c r="AE59">
        <v>6.15</v>
      </c>
      <c r="AF59">
        <v>158.47999999999999</v>
      </c>
      <c r="AG59">
        <v>0</v>
      </c>
      <c r="AH59">
        <v>100</v>
      </c>
      <c r="AI59">
        <v>0</v>
      </c>
      <c r="AJ59">
        <v>1.37</v>
      </c>
      <c r="AK59">
        <v>0</v>
      </c>
      <c r="AL59">
        <v>6.73</v>
      </c>
      <c r="AM59">
        <v>11.53</v>
      </c>
      <c r="AN59">
        <v>0</v>
      </c>
      <c r="AO59">
        <v>0</v>
      </c>
      <c r="AP59">
        <v>0</v>
      </c>
      <c r="AQ59">
        <v>14.9</v>
      </c>
      <c r="AR59">
        <v>11.53</v>
      </c>
      <c r="AS59">
        <v>50</v>
      </c>
      <c r="AT59">
        <v>0</v>
      </c>
      <c r="AU59">
        <v>18.260000000000002</v>
      </c>
      <c r="AV59">
        <v>80.650000000000006</v>
      </c>
      <c r="AW59">
        <v>0</v>
      </c>
      <c r="AX59">
        <v>48.06</v>
      </c>
      <c r="AY59">
        <v>5.77</v>
      </c>
      <c r="AZ59">
        <v>0</v>
      </c>
      <c r="BA59">
        <v>8.17</v>
      </c>
      <c r="BB59">
        <v>0</v>
      </c>
    </row>
    <row r="60" spans="1:54">
      <c r="G60" t="s">
        <v>102</v>
      </c>
      <c r="H60" s="73">
        <v>0.77</v>
      </c>
      <c r="I60" s="46">
        <v>0</v>
      </c>
      <c r="J60" s="46">
        <v>1.37</v>
      </c>
      <c r="K60" s="46">
        <v>141.76</v>
      </c>
      <c r="L60" s="46">
        <v>11.54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3.36</v>
      </c>
      <c r="X60">
        <v>9.61</v>
      </c>
      <c r="Y60">
        <v>0.77</v>
      </c>
      <c r="Z60">
        <v>5.77</v>
      </c>
      <c r="AA60">
        <v>0</v>
      </c>
      <c r="AB60">
        <v>3.84</v>
      </c>
      <c r="AC60">
        <v>0</v>
      </c>
      <c r="AD60">
        <v>0</v>
      </c>
      <c r="AE60">
        <v>5.77</v>
      </c>
      <c r="AF60">
        <v>158.47999999999999</v>
      </c>
      <c r="AG60">
        <v>0</v>
      </c>
      <c r="AH60">
        <v>100</v>
      </c>
      <c r="AI60">
        <v>0</v>
      </c>
      <c r="AJ60">
        <v>1.37</v>
      </c>
      <c r="AK60">
        <v>0</v>
      </c>
      <c r="AL60">
        <v>6.73</v>
      </c>
      <c r="AM60">
        <v>11.53</v>
      </c>
      <c r="AN60">
        <v>0</v>
      </c>
      <c r="AO60">
        <v>0</v>
      </c>
      <c r="AP60">
        <v>0</v>
      </c>
      <c r="AQ60">
        <v>14.9</v>
      </c>
      <c r="AR60">
        <v>11.53</v>
      </c>
      <c r="AS60">
        <v>50</v>
      </c>
      <c r="AT60">
        <v>0</v>
      </c>
      <c r="AU60">
        <v>18.260000000000002</v>
      </c>
      <c r="AV60">
        <v>80.650000000000006</v>
      </c>
      <c r="AW60">
        <v>0</v>
      </c>
      <c r="AX60">
        <v>48.06</v>
      </c>
      <c r="AY60">
        <v>5.77</v>
      </c>
      <c r="AZ60">
        <v>0</v>
      </c>
      <c r="BA60">
        <v>8.17</v>
      </c>
      <c r="BB60">
        <v>0</v>
      </c>
    </row>
    <row r="61" spans="1:54">
      <c r="G61" t="s">
        <v>103</v>
      </c>
      <c r="H61" s="73">
        <v>0.77</v>
      </c>
      <c r="I61" s="46">
        <v>0</v>
      </c>
      <c r="J61" s="46">
        <v>1.37</v>
      </c>
      <c r="K61" s="46">
        <v>141.76</v>
      </c>
      <c r="L61" s="46">
        <v>11.34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3.36</v>
      </c>
      <c r="X61">
        <v>9.61</v>
      </c>
      <c r="Y61">
        <v>0.77</v>
      </c>
      <c r="Z61">
        <v>5.77</v>
      </c>
      <c r="AA61">
        <v>0</v>
      </c>
      <c r="AB61">
        <v>3.84</v>
      </c>
      <c r="AC61">
        <v>0</v>
      </c>
      <c r="AD61">
        <v>0</v>
      </c>
      <c r="AE61">
        <v>5.57</v>
      </c>
      <c r="AF61">
        <v>158.47999999999999</v>
      </c>
      <c r="AG61">
        <v>0</v>
      </c>
      <c r="AH61">
        <v>100</v>
      </c>
      <c r="AI61">
        <v>0</v>
      </c>
      <c r="AJ61">
        <v>1.37</v>
      </c>
      <c r="AK61">
        <v>0</v>
      </c>
      <c r="AL61">
        <v>6.73</v>
      </c>
      <c r="AM61">
        <v>11.53</v>
      </c>
      <c r="AN61">
        <v>0</v>
      </c>
      <c r="AO61">
        <v>0</v>
      </c>
      <c r="AP61">
        <v>0</v>
      </c>
      <c r="AQ61">
        <v>14.9</v>
      </c>
      <c r="AR61">
        <v>11.53</v>
      </c>
      <c r="AS61">
        <v>50</v>
      </c>
      <c r="AT61">
        <v>0</v>
      </c>
      <c r="AU61">
        <v>18.260000000000002</v>
      </c>
      <c r="AV61">
        <v>80.650000000000006</v>
      </c>
      <c r="AW61">
        <v>0</v>
      </c>
      <c r="AX61">
        <v>48.06</v>
      </c>
      <c r="AY61">
        <v>5.77</v>
      </c>
      <c r="AZ61">
        <v>0</v>
      </c>
      <c r="BA61">
        <v>8.17</v>
      </c>
      <c r="BB61">
        <v>0</v>
      </c>
    </row>
    <row r="62" spans="1:54">
      <c r="G62" t="s">
        <v>104</v>
      </c>
      <c r="H62" s="73">
        <v>0.77</v>
      </c>
      <c r="I62" s="46">
        <v>0</v>
      </c>
      <c r="J62" s="46">
        <v>1.37</v>
      </c>
      <c r="K62" s="46">
        <v>141.76</v>
      </c>
      <c r="L62" s="46">
        <v>11.059999999999999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3.36</v>
      </c>
      <c r="X62">
        <v>9.61</v>
      </c>
      <c r="Y62">
        <v>0.77</v>
      </c>
      <c r="Z62">
        <v>5.77</v>
      </c>
      <c r="AA62">
        <v>0</v>
      </c>
      <c r="AB62">
        <v>3.84</v>
      </c>
      <c r="AC62">
        <v>0</v>
      </c>
      <c r="AD62">
        <v>0</v>
      </c>
      <c r="AE62">
        <v>5.29</v>
      </c>
      <c r="AF62">
        <v>158.47999999999999</v>
      </c>
      <c r="AG62">
        <v>0</v>
      </c>
      <c r="AH62">
        <v>100</v>
      </c>
      <c r="AI62">
        <v>0</v>
      </c>
      <c r="AJ62">
        <v>1.37</v>
      </c>
      <c r="AK62">
        <v>0</v>
      </c>
      <c r="AL62">
        <v>6.73</v>
      </c>
      <c r="AM62">
        <v>11.53</v>
      </c>
      <c r="AN62">
        <v>0</v>
      </c>
      <c r="AO62">
        <v>0</v>
      </c>
      <c r="AP62">
        <v>0</v>
      </c>
      <c r="AQ62">
        <v>14.9</v>
      </c>
      <c r="AR62">
        <v>11.53</v>
      </c>
      <c r="AS62">
        <v>50</v>
      </c>
      <c r="AT62">
        <v>0</v>
      </c>
      <c r="AU62">
        <v>18.260000000000002</v>
      </c>
      <c r="AV62">
        <v>80.650000000000006</v>
      </c>
      <c r="AW62">
        <v>0</v>
      </c>
      <c r="AX62">
        <v>48.06</v>
      </c>
      <c r="AY62">
        <v>5.77</v>
      </c>
      <c r="AZ62">
        <v>0</v>
      </c>
      <c r="BA62">
        <v>8.17</v>
      </c>
      <c r="BB62">
        <v>0</v>
      </c>
    </row>
    <row r="63" spans="1:54">
      <c r="G63" t="s">
        <v>105</v>
      </c>
      <c r="H63" s="73">
        <v>0.67</v>
      </c>
      <c r="I63" s="46">
        <v>0</v>
      </c>
      <c r="J63" s="46">
        <v>1.37</v>
      </c>
      <c r="K63" s="46">
        <v>141.76</v>
      </c>
      <c r="L63" s="46">
        <v>10.579999999999998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3.36</v>
      </c>
      <c r="X63">
        <v>9.61</v>
      </c>
      <c r="Y63">
        <v>0.67</v>
      </c>
      <c r="Z63">
        <v>5.77</v>
      </c>
      <c r="AA63">
        <v>0</v>
      </c>
      <c r="AB63">
        <v>3.84</v>
      </c>
      <c r="AC63">
        <v>0</v>
      </c>
      <c r="AD63">
        <v>0</v>
      </c>
      <c r="AE63">
        <v>4.8099999999999996</v>
      </c>
      <c r="AF63">
        <v>158.47999999999999</v>
      </c>
      <c r="AG63">
        <v>0</v>
      </c>
      <c r="AH63">
        <v>100</v>
      </c>
      <c r="AI63">
        <v>0</v>
      </c>
      <c r="AJ63">
        <v>1.37</v>
      </c>
      <c r="AK63">
        <v>0</v>
      </c>
      <c r="AL63">
        <v>6.73</v>
      </c>
      <c r="AM63">
        <v>11.53</v>
      </c>
      <c r="AN63">
        <v>0</v>
      </c>
      <c r="AO63">
        <v>0</v>
      </c>
      <c r="AP63">
        <v>0</v>
      </c>
      <c r="AQ63">
        <v>14.9</v>
      </c>
      <c r="AR63">
        <v>11.53</v>
      </c>
      <c r="AS63">
        <v>50</v>
      </c>
      <c r="AT63">
        <v>0</v>
      </c>
      <c r="AU63">
        <v>18.260000000000002</v>
      </c>
      <c r="AV63">
        <v>80.650000000000006</v>
      </c>
      <c r="AW63">
        <v>0</v>
      </c>
      <c r="AX63">
        <v>48.06</v>
      </c>
      <c r="AY63">
        <v>5.77</v>
      </c>
      <c r="AZ63">
        <v>0</v>
      </c>
      <c r="BA63">
        <v>8.17</v>
      </c>
      <c r="BB63">
        <v>0</v>
      </c>
    </row>
    <row r="64" spans="1:54">
      <c r="G64" t="s">
        <v>106</v>
      </c>
      <c r="H64" s="73">
        <v>0.67</v>
      </c>
      <c r="I64" s="46">
        <v>0</v>
      </c>
      <c r="J64" s="46">
        <v>1.37</v>
      </c>
      <c r="K64" s="46">
        <v>141.76</v>
      </c>
      <c r="L64" s="46">
        <v>10.379999999999999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3.36</v>
      </c>
      <c r="X64">
        <v>9.61</v>
      </c>
      <c r="Y64">
        <v>0.67</v>
      </c>
      <c r="Z64">
        <v>5.77</v>
      </c>
      <c r="AA64">
        <v>0</v>
      </c>
      <c r="AB64">
        <v>3.84</v>
      </c>
      <c r="AC64">
        <v>0</v>
      </c>
      <c r="AD64">
        <v>0</v>
      </c>
      <c r="AE64">
        <v>4.6100000000000003</v>
      </c>
      <c r="AF64">
        <v>158.47999999999999</v>
      </c>
      <c r="AG64">
        <v>0</v>
      </c>
      <c r="AH64">
        <v>100</v>
      </c>
      <c r="AI64">
        <v>0</v>
      </c>
      <c r="AJ64">
        <v>1.37</v>
      </c>
      <c r="AK64">
        <v>0</v>
      </c>
      <c r="AL64">
        <v>6.73</v>
      </c>
      <c r="AM64">
        <v>11.53</v>
      </c>
      <c r="AN64">
        <v>0</v>
      </c>
      <c r="AO64">
        <v>0</v>
      </c>
      <c r="AP64">
        <v>0</v>
      </c>
      <c r="AQ64">
        <v>14.9</v>
      </c>
      <c r="AR64">
        <v>11.53</v>
      </c>
      <c r="AS64">
        <v>50</v>
      </c>
      <c r="AT64">
        <v>0</v>
      </c>
      <c r="AU64">
        <v>18.260000000000002</v>
      </c>
      <c r="AV64">
        <v>80.650000000000006</v>
      </c>
      <c r="AW64">
        <v>0</v>
      </c>
      <c r="AX64">
        <v>48.06</v>
      </c>
      <c r="AY64">
        <v>5.77</v>
      </c>
      <c r="AZ64">
        <v>0</v>
      </c>
      <c r="BA64">
        <v>8.17</v>
      </c>
      <c r="BB64">
        <v>0</v>
      </c>
    </row>
    <row r="65" spans="7:54">
      <c r="G65" t="s">
        <v>107</v>
      </c>
      <c r="H65" s="73">
        <v>0.67</v>
      </c>
      <c r="I65" s="46">
        <v>0</v>
      </c>
      <c r="J65" s="46">
        <v>1.37</v>
      </c>
      <c r="K65" s="46">
        <v>141.76</v>
      </c>
      <c r="L65" s="46">
        <v>10.1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3.36</v>
      </c>
      <c r="X65">
        <v>9.61</v>
      </c>
      <c r="Y65">
        <v>0.67</v>
      </c>
      <c r="Z65">
        <v>5.77</v>
      </c>
      <c r="AA65">
        <v>0</v>
      </c>
      <c r="AB65">
        <v>3.84</v>
      </c>
      <c r="AC65">
        <v>0</v>
      </c>
      <c r="AD65">
        <v>0</v>
      </c>
      <c r="AE65">
        <v>4.33</v>
      </c>
      <c r="AF65">
        <v>158.47999999999999</v>
      </c>
      <c r="AG65">
        <v>0</v>
      </c>
      <c r="AH65">
        <v>100</v>
      </c>
      <c r="AI65">
        <v>0</v>
      </c>
      <c r="AJ65">
        <v>1.37</v>
      </c>
      <c r="AK65">
        <v>0</v>
      </c>
      <c r="AL65">
        <v>6.73</v>
      </c>
      <c r="AM65">
        <v>11.53</v>
      </c>
      <c r="AN65">
        <v>0</v>
      </c>
      <c r="AO65">
        <v>0</v>
      </c>
      <c r="AP65">
        <v>0</v>
      </c>
      <c r="AQ65">
        <v>14.9</v>
      </c>
      <c r="AR65">
        <v>11.53</v>
      </c>
      <c r="AS65">
        <v>50</v>
      </c>
      <c r="AT65">
        <v>0</v>
      </c>
      <c r="AU65">
        <v>18.260000000000002</v>
      </c>
      <c r="AV65">
        <v>80.650000000000006</v>
      </c>
      <c r="AW65">
        <v>0</v>
      </c>
      <c r="AX65">
        <v>48.06</v>
      </c>
      <c r="AY65">
        <v>5.77</v>
      </c>
      <c r="AZ65">
        <v>0</v>
      </c>
      <c r="BA65">
        <v>8.17</v>
      </c>
      <c r="BB65">
        <v>0</v>
      </c>
    </row>
    <row r="66" spans="7:54">
      <c r="G66" t="s">
        <v>108</v>
      </c>
      <c r="H66" s="73">
        <v>0.67</v>
      </c>
      <c r="I66" s="46">
        <v>0</v>
      </c>
      <c r="J66" s="46">
        <v>1.37</v>
      </c>
      <c r="K66" s="46">
        <v>141.76</v>
      </c>
      <c r="L66" s="46">
        <v>9.61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3.36</v>
      </c>
      <c r="X66">
        <v>9.61</v>
      </c>
      <c r="Y66">
        <v>0.67</v>
      </c>
      <c r="Z66">
        <v>5.77</v>
      </c>
      <c r="AA66">
        <v>0</v>
      </c>
      <c r="AB66">
        <v>3.84</v>
      </c>
      <c r="AC66">
        <v>0</v>
      </c>
      <c r="AD66">
        <v>0</v>
      </c>
      <c r="AE66">
        <v>3.84</v>
      </c>
      <c r="AF66">
        <v>158.47999999999999</v>
      </c>
      <c r="AG66">
        <v>0</v>
      </c>
      <c r="AH66">
        <v>100</v>
      </c>
      <c r="AI66">
        <v>0</v>
      </c>
      <c r="AJ66">
        <v>1.37</v>
      </c>
      <c r="AK66">
        <v>0</v>
      </c>
      <c r="AL66">
        <v>6.73</v>
      </c>
      <c r="AM66">
        <v>11.53</v>
      </c>
      <c r="AN66">
        <v>0</v>
      </c>
      <c r="AO66">
        <v>0</v>
      </c>
      <c r="AP66">
        <v>0</v>
      </c>
      <c r="AQ66">
        <v>14.9</v>
      </c>
      <c r="AR66">
        <v>11.53</v>
      </c>
      <c r="AS66">
        <v>50</v>
      </c>
      <c r="AT66">
        <v>0</v>
      </c>
      <c r="AU66">
        <v>18.260000000000002</v>
      </c>
      <c r="AV66">
        <v>80.650000000000006</v>
      </c>
      <c r="AW66">
        <v>0</v>
      </c>
      <c r="AX66">
        <v>48.06</v>
      </c>
      <c r="AY66">
        <v>5.77</v>
      </c>
      <c r="AZ66">
        <v>0</v>
      </c>
      <c r="BA66">
        <v>8.17</v>
      </c>
      <c r="BB66">
        <v>0</v>
      </c>
    </row>
    <row r="67" spans="7:54">
      <c r="G67" t="s">
        <v>109</v>
      </c>
      <c r="H67" s="73">
        <v>0.48</v>
      </c>
      <c r="I67" s="46">
        <v>0</v>
      </c>
      <c r="J67" s="46">
        <v>1.37</v>
      </c>
      <c r="K67" s="46">
        <v>141.76</v>
      </c>
      <c r="L67" s="46">
        <v>9.42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3.36</v>
      </c>
      <c r="X67">
        <v>9.61</v>
      </c>
      <c r="Y67">
        <v>0.48</v>
      </c>
      <c r="Z67">
        <v>5.77</v>
      </c>
      <c r="AA67">
        <v>0</v>
      </c>
      <c r="AB67">
        <v>3.84</v>
      </c>
      <c r="AC67">
        <v>0</v>
      </c>
      <c r="AD67">
        <v>0</v>
      </c>
      <c r="AE67">
        <v>3.65</v>
      </c>
      <c r="AF67">
        <v>158.47999999999999</v>
      </c>
      <c r="AG67">
        <v>0</v>
      </c>
      <c r="AH67">
        <v>100</v>
      </c>
      <c r="AI67">
        <v>0</v>
      </c>
      <c r="AJ67">
        <v>1.37</v>
      </c>
      <c r="AK67">
        <v>0</v>
      </c>
      <c r="AL67">
        <v>6.73</v>
      </c>
      <c r="AM67">
        <v>11.53</v>
      </c>
      <c r="AN67">
        <v>0</v>
      </c>
      <c r="AO67">
        <v>0</v>
      </c>
      <c r="AP67">
        <v>0</v>
      </c>
      <c r="AQ67">
        <v>14.9</v>
      </c>
      <c r="AR67">
        <v>11.53</v>
      </c>
      <c r="AS67">
        <v>50</v>
      </c>
      <c r="AT67">
        <v>0</v>
      </c>
      <c r="AU67">
        <v>18.260000000000002</v>
      </c>
      <c r="AV67">
        <v>80.650000000000006</v>
      </c>
      <c r="AW67">
        <v>0</v>
      </c>
      <c r="AX67">
        <v>48.06</v>
      </c>
      <c r="AY67">
        <v>5.77</v>
      </c>
      <c r="AZ67">
        <v>0</v>
      </c>
      <c r="BA67">
        <v>8.17</v>
      </c>
      <c r="BB67">
        <v>0</v>
      </c>
    </row>
    <row r="68" spans="7:54">
      <c r="G68" t="s">
        <v>110</v>
      </c>
      <c r="H68" s="73">
        <v>0.48</v>
      </c>
      <c r="I68" s="46">
        <v>0</v>
      </c>
      <c r="J68" s="46">
        <v>1.37</v>
      </c>
      <c r="K68" s="46">
        <v>141.76</v>
      </c>
      <c r="L68" s="46">
        <v>8.17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3.36</v>
      </c>
      <c r="X68">
        <v>9.61</v>
      </c>
      <c r="Y68">
        <v>0.48</v>
      </c>
      <c r="Z68">
        <v>5.77</v>
      </c>
      <c r="AA68">
        <v>0</v>
      </c>
      <c r="AB68">
        <v>3.84</v>
      </c>
      <c r="AC68">
        <v>0</v>
      </c>
      <c r="AD68">
        <v>0</v>
      </c>
      <c r="AE68">
        <v>2.4</v>
      </c>
      <c r="AF68">
        <v>158.47999999999999</v>
      </c>
      <c r="AG68">
        <v>0</v>
      </c>
      <c r="AH68">
        <v>100</v>
      </c>
      <c r="AI68">
        <v>0</v>
      </c>
      <c r="AJ68">
        <v>1.37</v>
      </c>
      <c r="AK68">
        <v>0</v>
      </c>
      <c r="AL68">
        <v>6.73</v>
      </c>
      <c r="AM68">
        <v>11.53</v>
      </c>
      <c r="AN68">
        <v>0</v>
      </c>
      <c r="AO68">
        <v>0</v>
      </c>
      <c r="AP68">
        <v>0</v>
      </c>
      <c r="AQ68">
        <v>14.9</v>
      </c>
      <c r="AR68">
        <v>11.53</v>
      </c>
      <c r="AS68">
        <v>50</v>
      </c>
      <c r="AT68">
        <v>0</v>
      </c>
      <c r="AU68">
        <v>18.260000000000002</v>
      </c>
      <c r="AV68">
        <v>80.650000000000006</v>
      </c>
      <c r="AW68">
        <v>0</v>
      </c>
      <c r="AX68">
        <v>48.06</v>
      </c>
      <c r="AY68">
        <v>5.77</v>
      </c>
      <c r="AZ68">
        <v>0</v>
      </c>
      <c r="BA68">
        <v>8.17</v>
      </c>
      <c r="BB68">
        <v>0</v>
      </c>
    </row>
    <row r="69" spans="7:54">
      <c r="G69" t="s">
        <v>111</v>
      </c>
      <c r="H69" s="73">
        <v>0.48</v>
      </c>
      <c r="I69" s="46">
        <v>0</v>
      </c>
      <c r="J69" s="46">
        <v>1.37</v>
      </c>
      <c r="K69" s="46">
        <v>108.13</v>
      </c>
      <c r="L69" s="46">
        <v>7.55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9.61</v>
      </c>
      <c r="Y69">
        <v>0.48</v>
      </c>
      <c r="Z69">
        <v>5.77</v>
      </c>
      <c r="AA69">
        <v>0</v>
      </c>
      <c r="AB69">
        <v>0</v>
      </c>
      <c r="AC69">
        <v>0</v>
      </c>
      <c r="AD69">
        <v>0</v>
      </c>
      <c r="AE69">
        <v>1.78</v>
      </c>
      <c r="AF69">
        <v>158.47999999999999</v>
      </c>
      <c r="AG69">
        <v>0</v>
      </c>
      <c r="AH69">
        <v>100</v>
      </c>
      <c r="AI69">
        <v>0</v>
      </c>
      <c r="AJ69">
        <v>1.37</v>
      </c>
      <c r="AK69">
        <v>0</v>
      </c>
      <c r="AL69">
        <v>6.73</v>
      </c>
      <c r="AM69">
        <v>11.53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50</v>
      </c>
      <c r="AT69">
        <v>0</v>
      </c>
      <c r="AU69">
        <v>18.260000000000002</v>
      </c>
      <c r="AV69">
        <v>80.650000000000006</v>
      </c>
      <c r="AW69">
        <v>0</v>
      </c>
      <c r="AX69">
        <v>48.06</v>
      </c>
      <c r="AY69">
        <v>5.77</v>
      </c>
      <c r="AZ69">
        <v>0</v>
      </c>
      <c r="BA69">
        <v>8.17</v>
      </c>
      <c r="BB69">
        <v>0</v>
      </c>
    </row>
    <row r="70" spans="7:54">
      <c r="G70" t="s">
        <v>112</v>
      </c>
      <c r="H70" s="73">
        <v>0.48</v>
      </c>
      <c r="I70" s="46">
        <v>0</v>
      </c>
      <c r="J70" s="46">
        <v>1.37</v>
      </c>
      <c r="K70" s="46">
        <v>108.13</v>
      </c>
      <c r="L70" s="46">
        <v>7.13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9.61</v>
      </c>
      <c r="Y70">
        <v>0.48</v>
      </c>
      <c r="Z70">
        <v>5.77</v>
      </c>
      <c r="AA70">
        <v>0</v>
      </c>
      <c r="AB70">
        <v>0</v>
      </c>
      <c r="AC70">
        <v>0</v>
      </c>
      <c r="AD70">
        <v>0</v>
      </c>
      <c r="AE70">
        <v>1.36</v>
      </c>
      <c r="AF70">
        <v>158.47999999999999</v>
      </c>
      <c r="AG70">
        <v>0</v>
      </c>
      <c r="AH70">
        <v>100</v>
      </c>
      <c r="AI70">
        <v>0</v>
      </c>
      <c r="AJ70">
        <v>1.37</v>
      </c>
      <c r="AK70">
        <v>0</v>
      </c>
      <c r="AL70">
        <v>6.73</v>
      </c>
      <c r="AM70">
        <v>11.53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50</v>
      </c>
      <c r="AT70">
        <v>0</v>
      </c>
      <c r="AU70">
        <v>18.260000000000002</v>
      </c>
      <c r="AV70">
        <v>80.650000000000006</v>
      </c>
      <c r="AW70">
        <v>0</v>
      </c>
      <c r="AX70">
        <v>48.06</v>
      </c>
      <c r="AY70">
        <v>5.77</v>
      </c>
      <c r="AZ70">
        <v>0</v>
      </c>
      <c r="BA70">
        <v>8.17</v>
      </c>
      <c r="BB70">
        <v>0</v>
      </c>
    </row>
    <row r="71" spans="7:54">
      <c r="G71" t="s">
        <v>113</v>
      </c>
      <c r="H71" s="73">
        <v>446.48</v>
      </c>
      <c r="I71" s="46">
        <v>0</v>
      </c>
      <c r="J71" s="46">
        <v>1.29</v>
      </c>
      <c r="K71" s="46">
        <v>108.13</v>
      </c>
      <c r="L71" s="46">
        <v>6.72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9.61</v>
      </c>
      <c r="Y71">
        <v>0.48</v>
      </c>
      <c r="Z71">
        <v>5.77</v>
      </c>
      <c r="AA71">
        <v>0</v>
      </c>
      <c r="AB71">
        <v>0</v>
      </c>
      <c r="AC71">
        <v>0</v>
      </c>
      <c r="AD71">
        <v>0</v>
      </c>
      <c r="AE71">
        <v>0.95</v>
      </c>
      <c r="AF71">
        <v>158.47999999999999</v>
      </c>
      <c r="AG71">
        <v>24.03</v>
      </c>
      <c r="AH71">
        <v>100</v>
      </c>
      <c r="AI71">
        <v>0</v>
      </c>
      <c r="AJ71">
        <v>1.29</v>
      </c>
      <c r="AK71">
        <v>0</v>
      </c>
      <c r="AL71">
        <v>6.73</v>
      </c>
      <c r="AM71">
        <v>11.53</v>
      </c>
      <c r="AN71">
        <v>0</v>
      </c>
      <c r="AO71">
        <v>0</v>
      </c>
      <c r="AP71">
        <v>176.86</v>
      </c>
      <c r="AQ71">
        <v>0</v>
      </c>
      <c r="AR71">
        <v>0</v>
      </c>
      <c r="AS71">
        <v>50</v>
      </c>
      <c r="AT71">
        <v>0</v>
      </c>
      <c r="AU71">
        <v>18.260000000000002</v>
      </c>
      <c r="AV71">
        <v>80.650000000000006</v>
      </c>
      <c r="AW71">
        <v>0</v>
      </c>
      <c r="AX71">
        <v>48.06</v>
      </c>
      <c r="AY71">
        <v>5.77</v>
      </c>
      <c r="AZ71">
        <v>144.18</v>
      </c>
      <c r="BA71">
        <v>8.17</v>
      </c>
      <c r="BB71">
        <v>100.93</v>
      </c>
    </row>
    <row r="72" spans="7:54">
      <c r="G72" t="s">
        <v>114</v>
      </c>
      <c r="H72" s="73">
        <v>455.13000000000005</v>
      </c>
      <c r="I72" s="46">
        <v>0</v>
      </c>
      <c r="J72" s="46">
        <v>1.29</v>
      </c>
      <c r="K72" s="46">
        <v>108.13</v>
      </c>
      <c r="L72" s="46">
        <v>6.3999999999999995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9.61</v>
      </c>
      <c r="Y72">
        <v>0.48</v>
      </c>
      <c r="Z72">
        <v>5.77</v>
      </c>
      <c r="AA72">
        <v>0</v>
      </c>
      <c r="AB72">
        <v>0</v>
      </c>
      <c r="AC72">
        <v>0</v>
      </c>
      <c r="AD72">
        <v>0</v>
      </c>
      <c r="AE72">
        <v>0.63</v>
      </c>
      <c r="AF72">
        <v>158.47999999999999</v>
      </c>
      <c r="AG72">
        <v>32.68</v>
      </c>
      <c r="AH72">
        <v>100</v>
      </c>
      <c r="AI72">
        <v>0</v>
      </c>
      <c r="AJ72">
        <v>1.29</v>
      </c>
      <c r="AK72">
        <v>0</v>
      </c>
      <c r="AL72">
        <v>6.73</v>
      </c>
      <c r="AM72">
        <v>11.53</v>
      </c>
      <c r="AN72">
        <v>0</v>
      </c>
      <c r="AO72">
        <v>0</v>
      </c>
      <c r="AP72">
        <v>176.86</v>
      </c>
      <c r="AQ72">
        <v>0</v>
      </c>
      <c r="AR72">
        <v>0</v>
      </c>
      <c r="AS72">
        <v>50</v>
      </c>
      <c r="AT72">
        <v>0</v>
      </c>
      <c r="AU72">
        <v>18.260000000000002</v>
      </c>
      <c r="AV72">
        <v>80.650000000000006</v>
      </c>
      <c r="AW72">
        <v>0</v>
      </c>
      <c r="AX72">
        <v>48.06</v>
      </c>
      <c r="AY72">
        <v>5.77</v>
      </c>
      <c r="AZ72">
        <v>144.18</v>
      </c>
      <c r="BA72">
        <v>8.17</v>
      </c>
      <c r="BB72">
        <v>100.93</v>
      </c>
    </row>
    <row r="73" spans="7:54">
      <c r="G73" t="s">
        <v>115</v>
      </c>
      <c r="H73" s="73">
        <v>526.26</v>
      </c>
      <c r="I73" s="46">
        <v>0</v>
      </c>
      <c r="J73" s="46">
        <v>1.29</v>
      </c>
      <c r="K73" s="46">
        <v>108.13</v>
      </c>
      <c r="L73" s="46">
        <v>6.1499999999999995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9.61</v>
      </c>
      <c r="Y73">
        <v>0.48</v>
      </c>
      <c r="Z73">
        <v>5.77</v>
      </c>
      <c r="AA73">
        <v>0</v>
      </c>
      <c r="AB73">
        <v>0</v>
      </c>
      <c r="AC73">
        <v>0</v>
      </c>
      <c r="AD73">
        <v>0</v>
      </c>
      <c r="AE73">
        <v>0.38</v>
      </c>
      <c r="AF73">
        <v>158.47999999999999</v>
      </c>
      <c r="AG73">
        <v>103.81</v>
      </c>
      <c r="AH73">
        <v>100</v>
      </c>
      <c r="AI73">
        <v>0</v>
      </c>
      <c r="AJ73">
        <v>1.29</v>
      </c>
      <c r="AK73">
        <v>0</v>
      </c>
      <c r="AL73">
        <v>6.73</v>
      </c>
      <c r="AM73">
        <v>11.53</v>
      </c>
      <c r="AN73">
        <v>0</v>
      </c>
      <c r="AO73">
        <v>0</v>
      </c>
      <c r="AP73">
        <v>176.86</v>
      </c>
      <c r="AQ73">
        <v>0</v>
      </c>
      <c r="AR73">
        <v>0</v>
      </c>
      <c r="AS73">
        <v>50</v>
      </c>
      <c r="AT73">
        <v>0</v>
      </c>
      <c r="AU73">
        <v>18.260000000000002</v>
      </c>
      <c r="AV73">
        <v>80.650000000000006</v>
      </c>
      <c r="AW73">
        <v>0</v>
      </c>
      <c r="AX73">
        <v>48.06</v>
      </c>
      <c r="AY73">
        <v>5.77</v>
      </c>
      <c r="AZ73">
        <v>144.18</v>
      </c>
      <c r="BA73">
        <v>8.17</v>
      </c>
      <c r="BB73">
        <v>100.93</v>
      </c>
    </row>
    <row r="74" spans="7:54">
      <c r="G74" t="s">
        <v>116</v>
      </c>
      <c r="H74" s="73">
        <v>526.26</v>
      </c>
      <c r="I74" s="46">
        <v>0</v>
      </c>
      <c r="J74" s="46">
        <v>1.29</v>
      </c>
      <c r="K74" s="46">
        <v>108.13</v>
      </c>
      <c r="L74" s="46">
        <v>5.9499999999999993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9.61</v>
      </c>
      <c r="Y74">
        <v>0.48</v>
      </c>
      <c r="Z74">
        <v>5.77</v>
      </c>
      <c r="AA74">
        <v>0</v>
      </c>
      <c r="AB74">
        <v>0</v>
      </c>
      <c r="AC74">
        <v>0</v>
      </c>
      <c r="AD74">
        <v>0</v>
      </c>
      <c r="AE74">
        <v>0.18</v>
      </c>
      <c r="AF74">
        <v>158.47999999999999</v>
      </c>
      <c r="AG74">
        <v>103.81</v>
      </c>
      <c r="AH74">
        <v>100</v>
      </c>
      <c r="AI74">
        <v>0</v>
      </c>
      <c r="AJ74">
        <v>1.29</v>
      </c>
      <c r="AK74">
        <v>0</v>
      </c>
      <c r="AL74">
        <v>6.73</v>
      </c>
      <c r="AM74">
        <v>11.53</v>
      </c>
      <c r="AN74">
        <v>0</v>
      </c>
      <c r="AO74">
        <v>0</v>
      </c>
      <c r="AP74">
        <v>176.86</v>
      </c>
      <c r="AQ74">
        <v>0</v>
      </c>
      <c r="AR74">
        <v>0</v>
      </c>
      <c r="AS74">
        <v>50</v>
      </c>
      <c r="AT74">
        <v>0</v>
      </c>
      <c r="AU74">
        <v>18.260000000000002</v>
      </c>
      <c r="AV74">
        <v>80.650000000000006</v>
      </c>
      <c r="AW74">
        <v>0</v>
      </c>
      <c r="AX74">
        <v>48.06</v>
      </c>
      <c r="AY74">
        <v>5.77</v>
      </c>
      <c r="AZ74">
        <v>144.18</v>
      </c>
      <c r="BA74">
        <v>8.17</v>
      </c>
      <c r="BB74">
        <v>100.93</v>
      </c>
    </row>
    <row r="75" spans="7:54">
      <c r="G75" t="s">
        <v>117</v>
      </c>
      <c r="H75" s="73">
        <v>383.04</v>
      </c>
      <c r="I75" s="46">
        <v>0</v>
      </c>
      <c r="J75" s="46">
        <v>1.37</v>
      </c>
      <c r="K75" s="46">
        <v>108.13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9.61</v>
      </c>
      <c r="Y75">
        <v>0.48</v>
      </c>
      <c r="Z75">
        <v>5.77</v>
      </c>
      <c r="AA75">
        <v>55</v>
      </c>
      <c r="AB75">
        <v>0</v>
      </c>
      <c r="AC75">
        <v>0</v>
      </c>
      <c r="AD75">
        <v>25</v>
      </c>
      <c r="AE75">
        <v>0</v>
      </c>
      <c r="AF75">
        <v>158.47999999999999</v>
      </c>
      <c r="AG75">
        <v>104.77</v>
      </c>
      <c r="AH75">
        <v>100</v>
      </c>
      <c r="AI75">
        <v>0</v>
      </c>
      <c r="AJ75">
        <v>1.37</v>
      </c>
      <c r="AK75">
        <v>0</v>
      </c>
      <c r="AL75">
        <v>6.73</v>
      </c>
      <c r="AM75">
        <v>11.53</v>
      </c>
      <c r="AN75">
        <v>0</v>
      </c>
      <c r="AO75">
        <v>0</v>
      </c>
      <c r="AP75">
        <v>176.86</v>
      </c>
      <c r="AQ75">
        <v>0</v>
      </c>
      <c r="AR75">
        <v>0</v>
      </c>
      <c r="AS75">
        <v>50</v>
      </c>
      <c r="AT75">
        <v>0</v>
      </c>
      <c r="AU75">
        <v>18.260000000000002</v>
      </c>
      <c r="AV75">
        <v>0</v>
      </c>
      <c r="AW75">
        <v>0</v>
      </c>
      <c r="AX75">
        <v>48.06</v>
      </c>
      <c r="AY75">
        <v>5.77</v>
      </c>
      <c r="AZ75">
        <v>0</v>
      </c>
      <c r="BA75">
        <v>8.17</v>
      </c>
      <c r="BB75">
        <v>100.93</v>
      </c>
    </row>
    <row r="76" spans="7:54">
      <c r="G76" t="s">
        <v>118</v>
      </c>
      <c r="H76" s="73">
        <v>383.04</v>
      </c>
      <c r="I76" s="46">
        <v>0</v>
      </c>
      <c r="J76" s="46">
        <v>1.37</v>
      </c>
      <c r="K76" s="46">
        <v>108.13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9.61</v>
      </c>
      <c r="Y76">
        <v>0.48</v>
      </c>
      <c r="Z76">
        <v>5.77</v>
      </c>
      <c r="AA76">
        <v>55</v>
      </c>
      <c r="AB76">
        <v>0</v>
      </c>
      <c r="AC76">
        <v>0</v>
      </c>
      <c r="AD76">
        <v>25</v>
      </c>
      <c r="AE76">
        <v>0</v>
      </c>
      <c r="AF76">
        <v>158.47999999999999</v>
      </c>
      <c r="AG76">
        <v>104.77</v>
      </c>
      <c r="AH76">
        <v>100</v>
      </c>
      <c r="AI76">
        <v>0</v>
      </c>
      <c r="AJ76">
        <v>1.37</v>
      </c>
      <c r="AK76">
        <v>0</v>
      </c>
      <c r="AL76">
        <v>6.73</v>
      </c>
      <c r="AM76">
        <v>11.53</v>
      </c>
      <c r="AN76">
        <v>0</v>
      </c>
      <c r="AO76">
        <v>0</v>
      </c>
      <c r="AP76">
        <v>176.86</v>
      </c>
      <c r="AQ76">
        <v>0</v>
      </c>
      <c r="AR76">
        <v>0</v>
      </c>
      <c r="AS76">
        <v>50</v>
      </c>
      <c r="AT76">
        <v>0</v>
      </c>
      <c r="AU76">
        <v>18.260000000000002</v>
      </c>
      <c r="AV76">
        <v>0</v>
      </c>
      <c r="AW76">
        <v>0</v>
      </c>
      <c r="AX76">
        <v>48.06</v>
      </c>
      <c r="AY76">
        <v>5.77</v>
      </c>
      <c r="AZ76">
        <v>0</v>
      </c>
      <c r="BA76">
        <v>8.17</v>
      </c>
      <c r="BB76">
        <v>100.93</v>
      </c>
    </row>
    <row r="77" spans="7:54">
      <c r="G77" t="s">
        <v>119</v>
      </c>
      <c r="H77" s="73">
        <v>386.89000000000004</v>
      </c>
      <c r="I77" s="46">
        <v>0</v>
      </c>
      <c r="J77" s="46">
        <v>1.37</v>
      </c>
      <c r="K77" s="46">
        <v>108.13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9.61</v>
      </c>
      <c r="Y77">
        <v>0.48</v>
      </c>
      <c r="Z77">
        <v>5.77</v>
      </c>
      <c r="AA77">
        <v>55</v>
      </c>
      <c r="AB77">
        <v>0</v>
      </c>
      <c r="AC77">
        <v>0</v>
      </c>
      <c r="AD77">
        <v>25</v>
      </c>
      <c r="AE77">
        <v>0</v>
      </c>
      <c r="AF77">
        <v>158.47999999999999</v>
      </c>
      <c r="AG77">
        <v>108.62</v>
      </c>
      <c r="AH77">
        <v>100</v>
      </c>
      <c r="AI77">
        <v>0</v>
      </c>
      <c r="AJ77">
        <v>1.37</v>
      </c>
      <c r="AK77">
        <v>0</v>
      </c>
      <c r="AL77">
        <v>6.73</v>
      </c>
      <c r="AM77">
        <v>11.53</v>
      </c>
      <c r="AN77">
        <v>0</v>
      </c>
      <c r="AO77">
        <v>0</v>
      </c>
      <c r="AP77">
        <v>176.86</v>
      </c>
      <c r="AQ77">
        <v>0</v>
      </c>
      <c r="AR77">
        <v>0</v>
      </c>
      <c r="AS77">
        <v>50</v>
      </c>
      <c r="AT77">
        <v>0</v>
      </c>
      <c r="AU77">
        <v>18.260000000000002</v>
      </c>
      <c r="AV77">
        <v>0</v>
      </c>
      <c r="AW77">
        <v>0</v>
      </c>
      <c r="AX77">
        <v>48.06</v>
      </c>
      <c r="AY77">
        <v>5.77</v>
      </c>
      <c r="AZ77">
        <v>0</v>
      </c>
      <c r="BA77">
        <v>8.17</v>
      </c>
      <c r="BB77">
        <v>100.93</v>
      </c>
    </row>
    <row r="78" spans="7:54">
      <c r="G78" t="s">
        <v>120</v>
      </c>
      <c r="H78" s="73">
        <v>386.89000000000004</v>
      </c>
      <c r="I78" s="46">
        <v>0</v>
      </c>
      <c r="J78" s="46">
        <v>1.37</v>
      </c>
      <c r="K78" s="46">
        <v>108.13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9.61</v>
      </c>
      <c r="Y78">
        <v>0.48</v>
      </c>
      <c r="Z78">
        <v>5.77</v>
      </c>
      <c r="AA78">
        <v>55</v>
      </c>
      <c r="AB78">
        <v>0</v>
      </c>
      <c r="AC78">
        <v>0</v>
      </c>
      <c r="AD78">
        <v>25</v>
      </c>
      <c r="AE78">
        <v>0</v>
      </c>
      <c r="AF78">
        <v>158.47999999999999</v>
      </c>
      <c r="AG78">
        <v>108.62</v>
      </c>
      <c r="AH78">
        <v>100</v>
      </c>
      <c r="AI78">
        <v>0</v>
      </c>
      <c r="AJ78">
        <v>1.37</v>
      </c>
      <c r="AK78">
        <v>0</v>
      </c>
      <c r="AL78">
        <v>6.73</v>
      </c>
      <c r="AM78">
        <v>11.53</v>
      </c>
      <c r="AN78">
        <v>0</v>
      </c>
      <c r="AO78">
        <v>0</v>
      </c>
      <c r="AP78">
        <v>176.86</v>
      </c>
      <c r="AQ78">
        <v>0</v>
      </c>
      <c r="AR78">
        <v>0</v>
      </c>
      <c r="AS78">
        <v>50</v>
      </c>
      <c r="AT78">
        <v>0</v>
      </c>
      <c r="AU78">
        <v>18.260000000000002</v>
      </c>
      <c r="AV78">
        <v>0</v>
      </c>
      <c r="AW78">
        <v>0</v>
      </c>
      <c r="AX78">
        <v>48.06</v>
      </c>
      <c r="AY78">
        <v>5.77</v>
      </c>
      <c r="AZ78">
        <v>0</v>
      </c>
      <c r="BA78">
        <v>8.17</v>
      </c>
      <c r="BB78">
        <v>100.93</v>
      </c>
    </row>
    <row r="79" spans="7:54">
      <c r="G79" t="s">
        <v>121</v>
      </c>
      <c r="H79" s="73">
        <v>365.84000000000003</v>
      </c>
      <c r="I79" s="46">
        <v>0</v>
      </c>
      <c r="J79" s="46">
        <v>1.37</v>
      </c>
      <c r="K79" s="46">
        <v>108.13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9.61</v>
      </c>
      <c r="Y79">
        <v>0.57999999999999996</v>
      </c>
      <c r="Z79">
        <v>5.77</v>
      </c>
      <c r="AA79">
        <v>55</v>
      </c>
      <c r="AB79">
        <v>0</v>
      </c>
      <c r="AC79">
        <v>158.47999999999999</v>
      </c>
      <c r="AD79">
        <v>25</v>
      </c>
      <c r="AE79">
        <v>0</v>
      </c>
      <c r="AF79">
        <v>0</v>
      </c>
      <c r="AG79">
        <v>87.47</v>
      </c>
      <c r="AH79">
        <v>100</v>
      </c>
      <c r="AI79">
        <v>0</v>
      </c>
      <c r="AJ79">
        <v>1.37</v>
      </c>
      <c r="AK79">
        <v>0</v>
      </c>
      <c r="AL79">
        <v>6.73</v>
      </c>
      <c r="AM79">
        <v>11.53</v>
      </c>
      <c r="AN79">
        <v>0</v>
      </c>
      <c r="AO79">
        <v>0</v>
      </c>
      <c r="AP79">
        <v>176.86</v>
      </c>
      <c r="AQ79">
        <v>0</v>
      </c>
      <c r="AR79">
        <v>0</v>
      </c>
      <c r="AS79">
        <v>50</v>
      </c>
      <c r="AT79">
        <v>0</v>
      </c>
      <c r="AU79">
        <v>18.260000000000002</v>
      </c>
      <c r="AV79">
        <v>0</v>
      </c>
      <c r="AW79">
        <v>0</v>
      </c>
      <c r="AX79">
        <v>48.06</v>
      </c>
      <c r="AY79">
        <v>5.77</v>
      </c>
      <c r="AZ79">
        <v>0</v>
      </c>
      <c r="BA79">
        <v>8.17</v>
      </c>
      <c r="BB79">
        <v>100.93</v>
      </c>
    </row>
    <row r="80" spans="7:54">
      <c r="G80" t="s">
        <v>122</v>
      </c>
      <c r="H80" s="73">
        <v>375.45</v>
      </c>
      <c r="I80" s="46">
        <v>0</v>
      </c>
      <c r="J80" s="46">
        <v>1.37</v>
      </c>
      <c r="K80" s="46">
        <v>108.13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9.61</v>
      </c>
      <c r="Y80">
        <v>0.57999999999999996</v>
      </c>
      <c r="Z80">
        <v>5.77</v>
      </c>
      <c r="AA80">
        <v>55</v>
      </c>
      <c r="AB80">
        <v>0</v>
      </c>
      <c r="AC80">
        <v>158.47999999999999</v>
      </c>
      <c r="AD80">
        <v>25</v>
      </c>
      <c r="AE80">
        <v>0</v>
      </c>
      <c r="AF80">
        <v>0</v>
      </c>
      <c r="AG80">
        <v>97.08</v>
      </c>
      <c r="AH80">
        <v>100</v>
      </c>
      <c r="AI80">
        <v>0</v>
      </c>
      <c r="AJ80">
        <v>1.37</v>
      </c>
      <c r="AK80">
        <v>0</v>
      </c>
      <c r="AL80">
        <v>6.73</v>
      </c>
      <c r="AM80">
        <v>11.53</v>
      </c>
      <c r="AN80">
        <v>0</v>
      </c>
      <c r="AO80">
        <v>0</v>
      </c>
      <c r="AP80">
        <v>176.86</v>
      </c>
      <c r="AQ80">
        <v>0</v>
      </c>
      <c r="AR80">
        <v>0</v>
      </c>
      <c r="AS80">
        <v>50</v>
      </c>
      <c r="AT80">
        <v>0</v>
      </c>
      <c r="AU80">
        <v>18.260000000000002</v>
      </c>
      <c r="AV80">
        <v>0</v>
      </c>
      <c r="AW80">
        <v>0</v>
      </c>
      <c r="AX80">
        <v>48.06</v>
      </c>
      <c r="AY80">
        <v>5.77</v>
      </c>
      <c r="AZ80">
        <v>0</v>
      </c>
      <c r="BA80">
        <v>8.17</v>
      </c>
      <c r="BB80">
        <v>100.93</v>
      </c>
    </row>
    <row r="81" spans="7:54">
      <c r="G81" t="s">
        <v>123</v>
      </c>
      <c r="H81" s="73">
        <v>416.79</v>
      </c>
      <c r="I81" s="46">
        <v>0</v>
      </c>
      <c r="J81" s="46">
        <v>1.37</v>
      </c>
      <c r="K81" s="46">
        <v>108.13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9.61</v>
      </c>
      <c r="Y81">
        <v>0.57999999999999996</v>
      </c>
      <c r="Z81">
        <v>5.77</v>
      </c>
      <c r="AA81">
        <v>55</v>
      </c>
      <c r="AB81">
        <v>0</v>
      </c>
      <c r="AC81">
        <v>158.47999999999999</v>
      </c>
      <c r="AD81">
        <v>25</v>
      </c>
      <c r="AE81">
        <v>0</v>
      </c>
      <c r="AF81">
        <v>0</v>
      </c>
      <c r="AG81">
        <v>61.52</v>
      </c>
      <c r="AH81">
        <v>100</v>
      </c>
      <c r="AI81">
        <v>0</v>
      </c>
      <c r="AJ81">
        <v>1.37</v>
      </c>
      <c r="AK81">
        <v>0</v>
      </c>
      <c r="AL81">
        <v>6.73</v>
      </c>
      <c r="AM81">
        <v>11.53</v>
      </c>
      <c r="AN81">
        <v>0</v>
      </c>
      <c r="AO81">
        <v>0</v>
      </c>
      <c r="AP81">
        <v>176.86</v>
      </c>
      <c r="AQ81">
        <v>0</v>
      </c>
      <c r="AR81">
        <v>0</v>
      </c>
      <c r="AS81">
        <v>50</v>
      </c>
      <c r="AT81">
        <v>76.900000000000006</v>
      </c>
      <c r="AU81">
        <v>18.260000000000002</v>
      </c>
      <c r="AV81">
        <v>0</v>
      </c>
      <c r="AW81">
        <v>0</v>
      </c>
      <c r="AX81">
        <v>48.06</v>
      </c>
      <c r="AY81">
        <v>5.77</v>
      </c>
      <c r="AZ81">
        <v>0</v>
      </c>
      <c r="BA81">
        <v>8.17</v>
      </c>
      <c r="BB81">
        <v>100.93</v>
      </c>
    </row>
    <row r="82" spans="7:54">
      <c r="G82" t="s">
        <v>124</v>
      </c>
      <c r="H82" s="73">
        <v>474.45</v>
      </c>
      <c r="I82" s="46">
        <v>0</v>
      </c>
      <c r="J82" s="46">
        <v>1.37</v>
      </c>
      <c r="K82" s="46">
        <v>108.13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9.61</v>
      </c>
      <c r="Y82">
        <v>0.57999999999999996</v>
      </c>
      <c r="Z82">
        <v>5.77</v>
      </c>
      <c r="AA82">
        <v>55</v>
      </c>
      <c r="AB82">
        <v>0</v>
      </c>
      <c r="AC82">
        <v>158.47999999999999</v>
      </c>
      <c r="AD82">
        <v>25</v>
      </c>
      <c r="AE82">
        <v>0</v>
      </c>
      <c r="AF82">
        <v>0</v>
      </c>
      <c r="AG82">
        <v>42.29</v>
      </c>
      <c r="AH82">
        <v>100</v>
      </c>
      <c r="AI82">
        <v>0</v>
      </c>
      <c r="AJ82">
        <v>1.37</v>
      </c>
      <c r="AK82">
        <v>0</v>
      </c>
      <c r="AL82">
        <v>6.73</v>
      </c>
      <c r="AM82">
        <v>11.53</v>
      </c>
      <c r="AN82">
        <v>0</v>
      </c>
      <c r="AO82">
        <v>0</v>
      </c>
      <c r="AP82">
        <v>176.86</v>
      </c>
      <c r="AQ82">
        <v>0</v>
      </c>
      <c r="AR82">
        <v>0</v>
      </c>
      <c r="AS82">
        <v>50</v>
      </c>
      <c r="AT82">
        <v>153.79</v>
      </c>
      <c r="AU82">
        <v>18.260000000000002</v>
      </c>
      <c r="AV82">
        <v>0</v>
      </c>
      <c r="AW82">
        <v>0</v>
      </c>
      <c r="AX82">
        <v>48.06</v>
      </c>
      <c r="AY82">
        <v>5.77</v>
      </c>
      <c r="AZ82">
        <v>0</v>
      </c>
      <c r="BA82">
        <v>8.17</v>
      </c>
      <c r="BB82">
        <v>100.93</v>
      </c>
    </row>
    <row r="83" spans="7:54">
      <c r="G83" t="s">
        <v>125</v>
      </c>
      <c r="H83" s="73">
        <v>436.96000000000004</v>
      </c>
      <c r="I83" s="46">
        <v>0</v>
      </c>
      <c r="J83" s="46">
        <v>1.37</v>
      </c>
      <c r="K83" s="46">
        <v>108.13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9.61</v>
      </c>
      <c r="Y83">
        <v>0.57999999999999996</v>
      </c>
      <c r="Z83">
        <v>5.77</v>
      </c>
      <c r="AA83">
        <v>55</v>
      </c>
      <c r="AB83">
        <v>0</v>
      </c>
      <c r="AC83">
        <v>158.47999999999999</v>
      </c>
      <c r="AD83">
        <v>25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1.37</v>
      </c>
      <c r="AK83">
        <v>0</v>
      </c>
      <c r="AL83">
        <v>6.73</v>
      </c>
      <c r="AM83">
        <v>11.53</v>
      </c>
      <c r="AN83">
        <v>0</v>
      </c>
      <c r="AO83">
        <v>0</v>
      </c>
      <c r="AP83">
        <v>176.86</v>
      </c>
      <c r="AQ83">
        <v>0</v>
      </c>
      <c r="AR83">
        <v>0</v>
      </c>
      <c r="AS83">
        <v>50</v>
      </c>
      <c r="AT83">
        <v>259.52</v>
      </c>
      <c r="AU83">
        <v>18.260000000000002</v>
      </c>
      <c r="AV83">
        <v>0</v>
      </c>
      <c r="AW83">
        <v>0</v>
      </c>
      <c r="AX83">
        <v>48.06</v>
      </c>
      <c r="AY83">
        <v>5.77</v>
      </c>
      <c r="AZ83">
        <v>0</v>
      </c>
      <c r="BA83">
        <v>8.17</v>
      </c>
      <c r="BB83">
        <v>0</v>
      </c>
    </row>
    <row r="84" spans="7:54">
      <c r="G84" t="s">
        <v>126</v>
      </c>
      <c r="H84" s="73">
        <v>456.19000000000005</v>
      </c>
      <c r="I84" s="46">
        <v>0</v>
      </c>
      <c r="J84" s="46">
        <v>1.37</v>
      </c>
      <c r="K84" s="46">
        <v>108.13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9.61</v>
      </c>
      <c r="Y84">
        <v>0.57999999999999996</v>
      </c>
      <c r="Z84">
        <v>5.77</v>
      </c>
      <c r="AA84">
        <v>55</v>
      </c>
      <c r="AB84">
        <v>0</v>
      </c>
      <c r="AC84">
        <v>158.47999999999999</v>
      </c>
      <c r="AD84">
        <v>25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1.37</v>
      </c>
      <c r="AK84">
        <v>0</v>
      </c>
      <c r="AL84">
        <v>6.73</v>
      </c>
      <c r="AM84">
        <v>11.53</v>
      </c>
      <c r="AN84">
        <v>0</v>
      </c>
      <c r="AO84">
        <v>0</v>
      </c>
      <c r="AP84">
        <v>176.86</v>
      </c>
      <c r="AQ84">
        <v>0</v>
      </c>
      <c r="AR84">
        <v>0</v>
      </c>
      <c r="AS84">
        <v>50</v>
      </c>
      <c r="AT84">
        <v>278.75</v>
      </c>
      <c r="AU84">
        <v>18.260000000000002</v>
      </c>
      <c r="AV84">
        <v>0</v>
      </c>
      <c r="AW84">
        <v>0</v>
      </c>
      <c r="AX84">
        <v>48.06</v>
      </c>
      <c r="AY84">
        <v>5.77</v>
      </c>
      <c r="AZ84">
        <v>0</v>
      </c>
      <c r="BA84">
        <v>8.17</v>
      </c>
      <c r="BB84">
        <v>0</v>
      </c>
    </row>
    <row r="85" spans="7:54">
      <c r="G85" t="s">
        <v>127</v>
      </c>
      <c r="H85" s="73">
        <v>523.47</v>
      </c>
      <c r="I85" s="46">
        <v>0</v>
      </c>
      <c r="J85" s="46">
        <v>1.37</v>
      </c>
      <c r="K85" s="46">
        <v>108.13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9.61</v>
      </c>
      <c r="Y85">
        <v>0.57999999999999996</v>
      </c>
      <c r="Z85">
        <v>5.77</v>
      </c>
      <c r="AA85">
        <v>55</v>
      </c>
      <c r="AB85">
        <v>0</v>
      </c>
      <c r="AC85">
        <v>158.47999999999999</v>
      </c>
      <c r="AD85">
        <v>25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1.37</v>
      </c>
      <c r="AK85">
        <v>0</v>
      </c>
      <c r="AL85">
        <v>6.73</v>
      </c>
      <c r="AM85">
        <v>11.53</v>
      </c>
      <c r="AN85">
        <v>0</v>
      </c>
      <c r="AO85">
        <v>0</v>
      </c>
      <c r="AP85">
        <v>176.86</v>
      </c>
      <c r="AQ85">
        <v>0</v>
      </c>
      <c r="AR85">
        <v>0</v>
      </c>
      <c r="AS85">
        <v>50</v>
      </c>
      <c r="AT85">
        <v>346.03</v>
      </c>
      <c r="AU85">
        <v>18.260000000000002</v>
      </c>
      <c r="AV85">
        <v>0</v>
      </c>
      <c r="AW85">
        <v>0</v>
      </c>
      <c r="AX85">
        <v>48.06</v>
      </c>
      <c r="AY85">
        <v>5.77</v>
      </c>
      <c r="AZ85">
        <v>0</v>
      </c>
      <c r="BA85">
        <v>8.17</v>
      </c>
      <c r="BB85">
        <v>0</v>
      </c>
    </row>
    <row r="86" spans="7:54">
      <c r="G86" t="s">
        <v>128</v>
      </c>
      <c r="H86" s="73">
        <v>561.92000000000007</v>
      </c>
      <c r="I86" s="46">
        <v>0</v>
      </c>
      <c r="J86" s="46">
        <v>1.37</v>
      </c>
      <c r="K86" s="46">
        <v>108.13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9.61</v>
      </c>
      <c r="Y86">
        <v>0.57999999999999996</v>
      </c>
      <c r="Z86">
        <v>5.77</v>
      </c>
      <c r="AA86">
        <v>55</v>
      </c>
      <c r="AB86">
        <v>0</v>
      </c>
      <c r="AC86">
        <v>158.47999999999999</v>
      </c>
      <c r="AD86">
        <v>25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1.37</v>
      </c>
      <c r="AK86">
        <v>0</v>
      </c>
      <c r="AL86">
        <v>6.73</v>
      </c>
      <c r="AM86">
        <v>11.53</v>
      </c>
      <c r="AN86">
        <v>0</v>
      </c>
      <c r="AO86">
        <v>0</v>
      </c>
      <c r="AP86">
        <v>176.86</v>
      </c>
      <c r="AQ86">
        <v>0</v>
      </c>
      <c r="AR86">
        <v>0</v>
      </c>
      <c r="AS86">
        <v>50</v>
      </c>
      <c r="AT86">
        <v>384.48</v>
      </c>
      <c r="AU86">
        <v>18.260000000000002</v>
      </c>
      <c r="AV86">
        <v>0</v>
      </c>
      <c r="AW86">
        <v>0</v>
      </c>
      <c r="AX86">
        <v>48.06</v>
      </c>
      <c r="AY86">
        <v>5.77</v>
      </c>
      <c r="AZ86">
        <v>0</v>
      </c>
      <c r="BA86">
        <v>8.17</v>
      </c>
      <c r="BB86">
        <v>0</v>
      </c>
    </row>
    <row r="87" spans="7:54">
      <c r="G87" t="s">
        <v>129</v>
      </c>
      <c r="H87" s="73">
        <v>0.57999999999999996</v>
      </c>
      <c r="I87" s="46">
        <v>0</v>
      </c>
      <c r="J87" s="46">
        <v>1.37</v>
      </c>
      <c r="K87" s="46">
        <v>108.13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9.61</v>
      </c>
      <c r="Y87">
        <v>0.57999999999999996</v>
      </c>
      <c r="Z87">
        <v>5.77</v>
      </c>
      <c r="AA87">
        <v>55</v>
      </c>
      <c r="AB87">
        <v>0</v>
      </c>
      <c r="AC87">
        <v>158.47999999999999</v>
      </c>
      <c r="AD87">
        <v>25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1.37</v>
      </c>
      <c r="AK87">
        <v>0</v>
      </c>
      <c r="AL87">
        <v>6.73</v>
      </c>
      <c r="AM87">
        <v>11.53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50</v>
      </c>
      <c r="AT87">
        <v>0</v>
      </c>
      <c r="AU87">
        <v>18.260000000000002</v>
      </c>
      <c r="AV87">
        <v>0</v>
      </c>
      <c r="AW87">
        <v>0</v>
      </c>
      <c r="AX87">
        <v>48.06</v>
      </c>
      <c r="AY87">
        <v>5.77</v>
      </c>
      <c r="AZ87">
        <v>0</v>
      </c>
      <c r="BA87">
        <v>8.17</v>
      </c>
      <c r="BB87">
        <v>0</v>
      </c>
    </row>
    <row r="88" spans="7:54">
      <c r="G88" t="s">
        <v>130</v>
      </c>
      <c r="H88" s="73">
        <v>0.57999999999999996</v>
      </c>
      <c r="I88" s="46">
        <v>0</v>
      </c>
      <c r="J88" s="46">
        <v>1.37</v>
      </c>
      <c r="K88" s="46">
        <v>108.13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9.61</v>
      </c>
      <c r="Y88">
        <v>0.57999999999999996</v>
      </c>
      <c r="Z88">
        <v>5.77</v>
      </c>
      <c r="AA88">
        <v>55</v>
      </c>
      <c r="AB88">
        <v>0</v>
      </c>
      <c r="AC88">
        <v>158.47999999999999</v>
      </c>
      <c r="AD88">
        <v>25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1.37</v>
      </c>
      <c r="AK88">
        <v>0</v>
      </c>
      <c r="AL88">
        <v>6.73</v>
      </c>
      <c r="AM88">
        <v>11.53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50</v>
      </c>
      <c r="AT88">
        <v>0</v>
      </c>
      <c r="AU88">
        <v>18.260000000000002</v>
      </c>
      <c r="AV88">
        <v>0</v>
      </c>
      <c r="AW88">
        <v>0</v>
      </c>
      <c r="AX88">
        <v>48.06</v>
      </c>
      <c r="AY88">
        <v>5.77</v>
      </c>
      <c r="AZ88">
        <v>0</v>
      </c>
      <c r="BA88">
        <v>8.17</v>
      </c>
      <c r="BB88">
        <v>0</v>
      </c>
    </row>
    <row r="89" spans="7:54">
      <c r="G89" t="s">
        <v>131</v>
      </c>
      <c r="H89" s="73">
        <v>0.57999999999999996</v>
      </c>
      <c r="I89" s="46">
        <v>0</v>
      </c>
      <c r="J89" s="46">
        <v>1.37</v>
      </c>
      <c r="K89" s="46">
        <v>108.13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9.61</v>
      </c>
      <c r="Y89">
        <v>0.57999999999999996</v>
      </c>
      <c r="Z89">
        <v>5.77</v>
      </c>
      <c r="AA89">
        <v>55</v>
      </c>
      <c r="AB89">
        <v>0</v>
      </c>
      <c r="AC89">
        <v>158.47999999999999</v>
      </c>
      <c r="AD89">
        <v>25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1.37</v>
      </c>
      <c r="AK89">
        <v>0</v>
      </c>
      <c r="AL89">
        <v>6.73</v>
      </c>
      <c r="AM89">
        <v>11.53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50</v>
      </c>
      <c r="AT89">
        <v>0</v>
      </c>
      <c r="AU89">
        <v>18.260000000000002</v>
      </c>
      <c r="AV89">
        <v>0</v>
      </c>
      <c r="AW89">
        <v>0</v>
      </c>
      <c r="AX89">
        <v>48.06</v>
      </c>
      <c r="AY89">
        <v>5.77</v>
      </c>
      <c r="AZ89">
        <v>0</v>
      </c>
      <c r="BA89">
        <v>8.17</v>
      </c>
      <c r="BB89">
        <v>0</v>
      </c>
    </row>
    <row r="90" spans="7:54">
      <c r="G90" t="s">
        <v>132</v>
      </c>
      <c r="H90" s="73">
        <v>0.57999999999999996</v>
      </c>
      <c r="I90" s="46">
        <v>0</v>
      </c>
      <c r="J90" s="46">
        <v>1.37</v>
      </c>
      <c r="K90" s="46">
        <v>108.13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9.61</v>
      </c>
      <c r="Y90">
        <v>0.57999999999999996</v>
      </c>
      <c r="Z90">
        <v>5.77</v>
      </c>
      <c r="AA90">
        <v>55</v>
      </c>
      <c r="AB90">
        <v>0</v>
      </c>
      <c r="AC90">
        <v>158.47999999999999</v>
      </c>
      <c r="AD90">
        <v>25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1.37</v>
      </c>
      <c r="AK90">
        <v>0</v>
      </c>
      <c r="AL90">
        <v>6.73</v>
      </c>
      <c r="AM90">
        <v>11.53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50</v>
      </c>
      <c r="AT90">
        <v>0</v>
      </c>
      <c r="AU90">
        <v>18.260000000000002</v>
      </c>
      <c r="AV90">
        <v>0</v>
      </c>
      <c r="AW90">
        <v>0</v>
      </c>
      <c r="AX90">
        <v>48.06</v>
      </c>
      <c r="AY90">
        <v>5.77</v>
      </c>
      <c r="AZ90">
        <v>0</v>
      </c>
      <c r="BA90">
        <v>8.17</v>
      </c>
      <c r="BB90">
        <v>0</v>
      </c>
    </row>
    <row r="91" spans="7:54">
      <c r="G91" t="s">
        <v>133</v>
      </c>
      <c r="H91" s="73">
        <v>0.48</v>
      </c>
      <c r="I91" s="46">
        <v>0</v>
      </c>
      <c r="J91" s="46">
        <v>1.29</v>
      </c>
      <c r="K91" s="46">
        <v>108.13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9.61</v>
      </c>
      <c r="Y91">
        <v>0.48</v>
      </c>
      <c r="Z91">
        <v>5.77</v>
      </c>
      <c r="AA91">
        <v>55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59.55</v>
      </c>
      <c r="AJ91">
        <v>1.29</v>
      </c>
      <c r="AK91">
        <v>0</v>
      </c>
      <c r="AL91">
        <v>6.73</v>
      </c>
      <c r="AM91">
        <v>11.53</v>
      </c>
      <c r="AN91">
        <v>0</v>
      </c>
      <c r="AO91">
        <v>25.49</v>
      </c>
      <c r="AP91">
        <v>0</v>
      </c>
      <c r="AQ91">
        <v>0</v>
      </c>
      <c r="AR91">
        <v>0</v>
      </c>
      <c r="AS91">
        <v>50</v>
      </c>
      <c r="AT91">
        <v>0</v>
      </c>
      <c r="AU91">
        <v>18.260000000000002</v>
      </c>
      <c r="AV91">
        <v>158.47999999999999</v>
      </c>
      <c r="AW91">
        <v>0</v>
      </c>
      <c r="AX91">
        <v>48.06</v>
      </c>
      <c r="AY91">
        <v>5.77</v>
      </c>
      <c r="AZ91">
        <v>0</v>
      </c>
      <c r="BA91">
        <v>8.17</v>
      </c>
      <c r="BB91">
        <v>0</v>
      </c>
    </row>
    <row r="92" spans="7:54">
      <c r="G92" t="s">
        <v>134</v>
      </c>
      <c r="H92" s="73">
        <v>0.48</v>
      </c>
      <c r="I92" s="46">
        <v>0</v>
      </c>
      <c r="J92" s="46">
        <v>1.29</v>
      </c>
      <c r="K92" s="46">
        <v>108.13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9.61</v>
      </c>
      <c r="Y92">
        <v>0.48</v>
      </c>
      <c r="Z92">
        <v>5.77</v>
      </c>
      <c r="AA92">
        <v>55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59.55</v>
      </c>
      <c r="AJ92">
        <v>1.29</v>
      </c>
      <c r="AK92">
        <v>0</v>
      </c>
      <c r="AL92">
        <v>6.73</v>
      </c>
      <c r="AM92">
        <v>11.53</v>
      </c>
      <c r="AN92">
        <v>0</v>
      </c>
      <c r="AO92">
        <v>25.49</v>
      </c>
      <c r="AP92">
        <v>0</v>
      </c>
      <c r="AQ92">
        <v>0</v>
      </c>
      <c r="AR92">
        <v>0</v>
      </c>
      <c r="AS92">
        <v>50</v>
      </c>
      <c r="AT92">
        <v>0</v>
      </c>
      <c r="AU92">
        <v>18.260000000000002</v>
      </c>
      <c r="AV92">
        <v>158.47999999999999</v>
      </c>
      <c r="AW92">
        <v>0</v>
      </c>
      <c r="AX92">
        <v>48.06</v>
      </c>
      <c r="AY92">
        <v>5.77</v>
      </c>
      <c r="AZ92">
        <v>0</v>
      </c>
      <c r="BA92">
        <v>8.17</v>
      </c>
      <c r="BB92">
        <v>0</v>
      </c>
    </row>
    <row r="93" spans="7:54">
      <c r="G93" t="s">
        <v>135</v>
      </c>
      <c r="H93" s="73">
        <v>0.48</v>
      </c>
      <c r="I93" s="46">
        <v>0</v>
      </c>
      <c r="J93" s="46">
        <v>1.29</v>
      </c>
      <c r="K93" s="46">
        <v>108.13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9.61</v>
      </c>
      <c r="Y93">
        <v>0.48</v>
      </c>
      <c r="Z93">
        <v>5.77</v>
      </c>
      <c r="AA93">
        <v>55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59.55</v>
      </c>
      <c r="AJ93">
        <v>1.29</v>
      </c>
      <c r="AK93">
        <v>0</v>
      </c>
      <c r="AL93">
        <v>6.73</v>
      </c>
      <c r="AM93">
        <v>11.53</v>
      </c>
      <c r="AN93">
        <v>0</v>
      </c>
      <c r="AO93">
        <v>25.49</v>
      </c>
      <c r="AP93">
        <v>0</v>
      </c>
      <c r="AQ93">
        <v>0</v>
      </c>
      <c r="AR93">
        <v>0</v>
      </c>
      <c r="AS93">
        <v>50</v>
      </c>
      <c r="AT93">
        <v>0</v>
      </c>
      <c r="AU93">
        <v>18.260000000000002</v>
      </c>
      <c r="AV93">
        <v>158.47999999999999</v>
      </c>
      <c r="AW93">
        <v>0</v>
      </c>
      <c r="AX93">
        <v>48.06</v>
      </c>
      <c r="AY93">
        <v>5.77</v>
      </c>
      <c r="AZ93">
        <v>0</v>
      </c>
      <c r="BA93">
        <v>8.17</v>
      </c>
      <c r="BB93">
        <v>0</v>
      </c>
    </row>
    <row r="94" spans="7:54">
      <c r="G94" t="s">
        <v>136</v>
      </c>
      <c r="H94" s="73">
        <v>0.48</v>
      </c>
      <c r="I94" s="46">
        <v>0</v>
      </c>
      <c r="J94" s="46">
        <v>1.29</v>
      </c>
      <c r="K94" s="46">
        <v>108.13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9.61</v>
      </c>
      <c r="Y94">
        <v>0.48</v>
      </c>
      <c r="Z94">
        <v>5.77</v>
      </c>
      <c r="AA94">
        <v>55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59.55</v>
      </c>
      <c r="AJ94">
        <v>1.29</v>
      </c>
      <c r="AK94">
        <v>0</v>
      </c>
      <c r="AL94">
        <v>6.73</v>
      </c>
      <c r="AM94">
        <v>11.53</v>
      </c>
      <c r="AN94">
        <v>0</v>
      </c>
      <c r="AO94">
        <v>25.49</v>
      </c>
      <c r="AP94">
        <v>0</v>
      </c>
      <c r="AQ94">
        <v>0</v>
      </c>
      <c r="AR94">
        <v>0</v>
      </c>
      <c r="AS94">
        <v>50</v>
      </c>
      <c r="AT94">
        <v>0</v>
      </c>
      <c r="AU94">
        <v>18.260000000000002</v>
      </c>
      <c r="AV94">
        <v>158.47999999999999</v>
      </c>
      <c r="AW94">
        <v>0</v>
      </c>
      <c r="AX94">
        <v>48.06</v>
      </c>
      <c r="AY94">
        <v>5.77</v>
      </c>
      <c r="AZ94">
        <v>0</v>
      </c>
      <c r="BA94">
        <v>8.17</v>
      </c>
      <c r="BB94">
        <v>0</v>
      </c>
    </row>
    <row r="95" spans="7:54">
      <c r="G95" t="s">
        <v>137</v>
      </c>
      <c r="H95" s="73">
        <v>0.48</v>
      </c>
      <c r="I95" s="46">
        <v>0</v>
      </c>
      <c r="J95" s="46">
        <v>1.29</v>
      </c>
      <c r="K95" s="46">
        <v>108.13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9.61</v>
      </c>
      <c r="Y95">
        <v>0.48</v>
      </c>
      <c r="Z95">
        <v>5.77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59.55</v>
      </c>
      <c r="AJ95">
        <v>1.29</v>
      </c>
      <c r="AK95">
        <v>0</v>
      </c>
      <c r="AL95">
        <v>6.73</v>
      </c>
      <c r="AM95">
        <v>11.53</v>
      </c>
      <c r="AN95">
        <v>0</v>
      </c>
      <c r="AO95">
        <v>25.49</v>
      </c>
      <c r="AP95">
        <v>0</v>
      </c>
      <c r="AQ95">
        <v>0</v>
      </c>
      <c r="AR95">
        <v>0</v>
      </c>
      <c r="AS95">
        <v>50</v>
      </c>
      <c r="AT95">
        <v>0</v>
      </c>
      <c r="AU95">
        <v>18.260000000000002</v>
      </c>
      <c r="AV95">
        <v>158.47999999999999</v>
      </c>
      <c r="AW95">
        <v>0</v>
      </c>
      <c r="AX95">
        <v>48.06</v>
      </c>
      <c r="AY95">
        <v>5.77</v>
      </c>
      <c r="AZ95">
        <v>0</v>
      </c>
      <c r="BA95">
        <v>8.17</v>
      </c>
      <c r="BB95">
        <v>0</v>
      </c>
    </row>
    <row r="96" spans="7:54">
      <c r="G96" t="s">
        <v>138</v>
      </c>
      <c r="H96" s="73">
        <v>0.48</v>
      </c>
      <c r="I96" s="46">
        <v>0</v>
      </c>
      <c r="J96" s="46">
        <v>1.29</v>
      </c>
      <c r="K96" s="46">
        <v>108.13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9.61</v>
      </c>
      <c r="Y96">
        <v>0.48</v>
      </c>
      <c r="Z96">
        <v>5.77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59.55</v>
      </c>
      <c r="AJ96">
        <v>1.29</v>
      </c>
      <c r="AK96">
        <v>0</v>
      </c>
      <c r="AL96">
        <v>6.73</v>
      </c>
      <c r="AM96">
        <v>11.53</v>
      </c>
      <c r="AN96">
        <v>0</v>
      </c>
      <c r="AO96">
        <v>25.49</v>
      </c>
      <c r="AP96">
        <v>0</v>
      </c>
      <c r="AQ96">
        <v>0</v>
      </c>
      <c r="AR96">
        <v>0</v>
      </c>
      <c r="AS96">
        <v>50</v>
      </c>
      <c r="AT96">
        <v>0</v>
      </c>
      <c r="AU96">
        <v>18.260000000000002</v>
      </c>
      <c r="AV96">
        <v>158.47999999999999</v>
      </c>
      <c r="AW96">
        <v>0</v>
      </c>
      <c r="AX96">
        <v>48.06</v>
      </c>
      <c r="AY96">
        <v>5.77</v>
      </c>
      <c r="AZ96">
        <v>0</v>
      </c>
      <c r="BA96">
        <v>8.17</v>
      </c>
      <c r="BB96">
        <v>0</v>
      </c>
    </row>
    <row r="97" spans="1:133">
      <c r="G97" t="s">
        <v>139</v>
      </c>
      <c r="H97" s="73">
        <v>0.48</v>
      </c>
      <c r="I97" s="46">
        <v>0</v>
      </c>
      <c r="J97" s="46">
        <v>1.29</v>
      </c>
      <c r="K97" s="46">
        <v>108.13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9.61</v>
      </c>
      <c r="Y97">
        <v>0.48</v>
      </c>
      <c r="Z97">
        <v>5.77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59.55</v>
      </c>
      <c r="AJ97">
        <v>1.29</v>
      </c>
      <c r="AK97">
        <v>0</v>
      </c>
      <c r="AL97">
        <v>6.73</v>
      </c>
      <c r="AM97">
        <v>11.53</v>
      </c>
      <c r="AN97">
        <v>0</v>
      </c>
      <c r="AO97">
        <v>25.49</v>
      </c>
      <c r="AP97">
        <v>0</v>
      </c>
      <c r="AQ97">
        <v>0</v>
      </c>
      <c r="AR97">
        <v>0</v>
      </c>
      <c r="AS97">
        <v>50</v>
      </c>
      <c r="AT97">
        <v>0</v>
      </c>
      <c r="AU97">
        <v>18.260000000000002</v>
      </c>
      <c r="AV97">
        <v>158.47999999999999</v>
      </c>
      <c r="AW97">
        <v>0</v>
      </c>
      <c r="AX97">
        <v>48.06</v>
      </c>
      <c r="AY97">
        <v>5.77</v>
      </c>
      <c r="AZ97">
        <v>0</v>
      </c>
      <c r="BA97">
        <v>8.17</v>
      </c>
      <c r="BB97">
        <v>0</v>
      </c>
    </row>
    <row r="98" spans="1:133">
      <c r="G98" t="s">
        <v>140</v>
      </c>
      <c r="H98" s="73">
        <v>0.48</v>
      </c>
      <c r="I98" s="46">
        <v>0</v>
      </c>
      <c r="J98" s="46">
        <v>1.29</v>
      </c>
      <c r="K98" s="46">
        <v>108.13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9.61</v>
      </c>
      <c r="Y98">
        <v>0.48</v>
      </c>
      <c r="Z98">
        <v>5.77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59.55</v>
      </c>
      <c r="AJ98">
        <v>1.29</v>
      </c>
      <c r="AK98">
        <v>0</v>
      </c>
      <c r="AL98">
        <v>6.73</v>
      </c>
      <c r="AM98">
        <v>11.53</v>
      </c>
      <c r="AN98">
        <v>0</v>
      </c>
      <c r="AO98">
        <v>25.49</v>
      </c>
      <c r="AP98">
        <v>0</v>
      </c>
      <c r="AQ98">
        <v>0</v>
      </c>
      <c r="AR98">
        <v>0</v>
      </c>
      <c r="AS98">
        <v>50</v>
      </c>
      <c r="AT98">
        <v>0</v>
      </c>
      <c r="AU98">
        <v>18.260000000000002</v>
      </c>
      <c r="AV98">
        <v>158.47999999999999</v>
      </c>
      <c r="AW98">
        <v>0</v>
      </c>
      <c r="AX98">
        <v>48.06</v>
      </c>
      <c r="AY98">
        <v>5.77</v>
      </c>
      <c r="AZ98">
        <v>0</v>
      </c>
      <c r="BA98">
        <v>8.17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3.7126574999999997</v>
      </c>
      <c r="I99" s="69">
        <f t="shared" ref="I99:BU99" si="1">SUM(I3:I98)/4000</f>
        <v>0</v>
      </c>
      <c r="J99" s="69">
        <f t="shared" si="1"/>
        <v>0.41679999999999912</v>
      </c>
      <c r="K99" s="69">
        <f t="shared" si="1"/>
        <v>2.7632699999999968</v>
      </c>
      <c r="L99" s="69">
        <f t="shared" si="1"/>
        <v>0.18043749999999986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1.6800000000000002E-2</v>
      </c>
      <c r="X99">
        <f t="shared" si="1"/>
        <v>0.23064000000000026</v>
      </c>
      <c r="Y99">
        <f t="shared" si="1"/>
        <v>1.3939999999999989E-2</v>
      </c>
      <c r="Z99">
        <f t="shared" si="1"/>
        <v>0.13847999999999983</v>
      </c>
      <c r="AA99">
        <f t="shared" si="1"/>
        <v>0.27500000000000002</v>
      </c>
      <c r="AB99">
        <f t="shared" si="1"/>
        <v>1.9200000000000009E-2</v>
      </c>
      <c r="AC99">
        <f t="shared" si="1"/>
        <v>0.95087999999999995</v>
      </c>
      <c r="AD99">
        <f t="shared" si="1"/>
        <v>0.1</v>
      </c>
      <c r="AE99">
        <f t="shared" si="1"/>
        <v>4.1957500000000009E-2</v>
      </c>
      <c r="AF99">
        <f t="shared" si="1"/>
        <v>1.5847999999999984</v>
      </c>
      <c r="AG99">
        <f t="shared" si="1"/>
        <v>0.42484999999999995</v>
      </c>
      <c r="AH99">
        <f t="shared" si="1"/>
        <v>1.25</v>
      </c>
      <c r="AI99">
        <f t="shared" si="1"/>
        <v>0.47639999999999977</v>
      </c>
      <c r="AJ99">
        <f t="shared" si="1"/>
        <v>3.232000000000005E-2</v>
      </c>
      <c r="AK99">
        <f t="shared" si="1"/>
        <v>0.38447999999999988</v>
      </c>
      <c r="AL99">
        <f t="shared" si="1"/>
        <v>0.16152000000000022</v>
      </c>
      <c r="AM99">
        <f t="shared" si="1"/>
        <v>0.27671999999999952</v>
      </c>
      <c r="AN99">
        <f t="shared" si="1"/>
        <v>0.6420800000000001</v>
      </c>
      <c r="AO99">
        <f t="shared" si="1"/>
        <v>0.20392000000000005</v>
      </c>
      <c r="AP99">
        <f t="shared" si="1"/>
        <v>1.5917399999999995</v>
      </c>
      <c r="AQ99">
        <f t="shared" si="1"/>
        <v>7.4499999999999997E-2</v>
      </c>
      <c r="AR99">
        <f t="shared" si="1"/>
        <v>5.765E-2</v>
      </c>
      <c r="AS99">
        <f t="shared" si="1"/>
        <v>1.2</v>
      </c>
      <c r="AT99">
        <f t="shared" si="1"/>
        <v>0.37486750000000002</v>
      </c>
      <c r="AU99">
        <f t="shared" si="1"/>
        <v>0.43823999999999985</v>
      </c>
      <c r="AV99">
        <f t="shared" si="1"/>
        <v>2.2356399999999952</v>
      </c>
      <c r="AW99">
        <f t="shared" si="1"/>
        <v>0</v>
      </c>
      <c r="AX99">
        <f t="shared" si="1"/>
        <v>1.15344</v>
      </c>
      <c r="AY99">
        <f t="shared" si="1"/>
        <v>0.13847999999999983</v>
      </c>
      <c r="AZ99">
        <f t="shared" si="1"/>
        <v>0.60075000000000012</v>
      </c>
      <c r="BA99">
        <f t="shared" si="1"/>
        <v>0.19607999999999973</v>
      </c>
      <c r="BB99">
        <f t="shared" si="1"/>
        <v>0.70650999999999986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543</v>
      </c>
      <c r="AE100" t="s">
        <v>545</v>
      </c>
      <c r="AF100" t="s">
        <v>546</v>
      </c>
      <c r="AG100" t="s">
        <v>548</v>
      </c>
      <c r="AH100" t="s">
        <v>550</v>
      </c>
      <c r="AI100" t="s">
        <v>551</v>
      </c>
      <c r="AJ100" t="s">
        <v>553</v>
      </c>
      <c r="AK100" t="s">
        <v>555</v>
      </c>
      <c r="AL100" t="s">
        <v>557</v>
      </c>
      <c r="AM100" t="s">
        <v>558</v>
      </c>
      <c r="AN100" t="s">
        <v>561</v>
      </c>
      <c r="AO100" t="s">
        <v>562</v>
      </c>
      <c r="AP100" t="s">
        <v>564</v>
      </c>
      <c r="AQ100" t="s">
        <v>566</v>
      </c>
      <c r="AR100" t="s">
        <v>567</v>
      </c>
      <c r="AS100" t="s">
        <v>569</v>
      </c>
      <c r="AT100" t="s">
        <v>571</v>
      </c>
      <c r="AU100" t="s">
        <v>573</v>
      </c>
      <c r="AV100" t="s">
        <v>574</v>
      </c>
      <c r="AW100" t="s">
        <v>576</v>
      </c>
      <c r="AX100" t="s">
        <v>578</v>
      </c>
      <c r="AY100" t="s">
        <v>580</v>
      </c>
      <c r="AZ100" t="s">
        <v>582</v>
      </c>
      <c r="BA100" t="s">
        <v>583</v>
      </c>
      <c r="BB100" t="s">
        <v>585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-138</v>
      </c>
      <c r="P3" s="53">
        <v>0</v>
      </c>
      <c r="Q3" s="53">
        <v>0</v>
      </c>
      <c r="R3" s="53">
        <v>0</v>
      </c>
      <c r="S3" s="72">
        <v>0</v>
      </c>
      <c r="U3" s="73">
        <v>-138</v>
      </c>
      <c r="V3" s="74">
        <v>0</v>
      </c>
      <c r="W3">
        <v>0</v>
      </c>
      <c r="X3">
        <v>-138</v>
      </c>
      <c r="Y3">
        <v>0</v>
      </c>
      <c r="Z3">
        <v>0</v>
      </c>
      <c r="AA3">
        <v>0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-173</v>
      </c>
      <c r="P4" s="46">
        <v>0</v>
      </c>
      <c r="Q4" s="46">
        <v>0</v>
      </c>
      <c r="R4" s="46">
        <v>0</v>
      </c>
      <c r="S4" s="74">
        <v>0</v>
      </c>
      <c r="U4" s="73">
        <v>-173</v>
      </c>
      <c r="V4" s="74">
        <v>0</v>
      </c>
      <c r="W4">
        <v>0</v>
      </c>
      <c r="X4">
        <v>-173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0.38</v>
      </c>
      <c r="N5" s="73">
        <v>0</v>
      </c>
      <c r="O5" s="46">
        <v>-198</v>
      </c>
      <c r="P5" s="46">
        <v>0</v>
      </c>
      <c r="Q5" s="46">
        <v>0</v>
      </c>
      <c r="R5" s="46">
        <v>0</v>
      </c>
      <c r="S5" s="74">
        <v>0</v>
      </c>
      <c r="U5" s="73">
        <v>-198</v>
      </c>
      <c r="V5" s="74">
        <v>0.38</v>
      </c>
      <c r="W5">
        <v>0</v>
      </c>
      <c r="X5">
        <v>-198</v>
      </c>
      <c r="Y5">
        <v>0</v>
      </c>
      <c r="Z5">
        <v>0</v>
      </c>
      <c r="AA5">
        <v>0.38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-202</v>
      </c>
      <c r="P6" s="46">
        <v>0</v>
      </c>
      <c r="Q6" s="46">
        <v>0</v>
      </c>
      <c r="R6" s="46">
        <v>0</v>
      </c>
      <c r="S6" s="74">
        <v>0</v>
      </c>
      <c r="U6" s="73">
        <v>-202</v>
      </c>
      <c r="V6" s="74">
        <v>0</v>
      </c>
      <c r="W6">
        <v>0</v>
      </c>
      <c r="X6">
        <v>-202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-217</v>
      </c>
      <c r="P7" s="46">
        <v>-15</v>
      </c>
      <c r="Q7" s="46">
        <v>0</v>
      </c>
      <c r="R7" s="46">
        <v>0</v>
      </c>
      <c r="S7" s="74">
        <v>0</v>
      </c>
      <c r="U7" s="73">
        <v>-232</v>
      </c>
      <c r="V7" s="74">
        <v>0</v>
      </c>
      <c r="W7">
        <v>0</v>
      </c>
      <c r="X7">
        <v>-217</v>
      </c>
      <c r="Y7">
        <v>0</v>
      </c>
      <c r="Z7">
        <v>0</v>
      </c>
      <c r="AA7">
        <v>0</v>
      </c>
      <c r="AB7">
        <v>-15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-237</v>
      </c>
      <c r="P8" s="46">
        <v>-36</v>
      </c>
      <c r="Q8" s="46">
        <v>0</v>
      </c>
      <c r="R8" s="46">
        <v>0</v>
      </c>
      <c r="S8" s="74">
        <v>0</v>
      </c>
      <c r="U8" s="73">
        <v>-273</v>
      </c>
      <c r="V8" s="74">
        <v>0</v>
      </c>
      <c r="W8">
        <v>0</v>
      </c>
      <c r="X8">
        <v>-237</v>
      </c>
      <c r="Y8">
        <v>0</v>
      </c>
      <c r="Z8">
        <v>0</v>
      </c>
      <c r="AA8">
        <v>0</v>
      </c>
      <c r="AB8">
        <v>-36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-252</v>
      </c>
      <c r="P9" s="46">
        <v>-49</v>
      </c>
      <c r="Q9" s="46">
        <v>0</v>
      </c>
      <c r="R9" s="46">
        <v>0</v>
      </c>
      <c r="S9" s="74">
        <v>0</v>
      </c>
      <c r="U9" s="73">
        <v>-301</v>
      </c>
      <c r="V9" s="74">
        <v>0</v>
      </c>
      <c r="W9">
        <v>0</v>
      </c>
      <c r="X9">
        <v>-252</v>
      </c>
      <c r="Y9">
        <v>0</v>
      </c>
      <c r="Z9">
        <v>0</v>
      </c>
      <c r="AA9">
        <v>0</v>
      </c>
      <c r="AB9">
        <v>-49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-262</v>
      </c>
      <c r="P10" s="46">
        <v>-60</v>
      </c>
      <c r="Q10" s="46">
        <v>0</v>
      </c>
      <c r="R10" s="46">
        <v>0</v>
      </c>
      <c r="S10" s="74">
        <v>0</v>
      </c>
      <c r="U10" s="73">
        <v>-322</v>
      </c>
      <c r="V10" s="74">
        <v>0</v>
      </c>
      <c r="W10">
        <v>0</v>
      </c>
      <c r="X10">
        <v>-262</v>
      </c>
      <c r="Y10">
        <v>0</v>
      </c>
      <c r="Z10">
        <v>0</v>
      </c>
      <c r="AA10">
        <v>0</v>
      </c>
      <c r="AB10">
        <v>-60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-277</v>
      </c>
      <c r="P11" s="46">
        <v>-78</v>
      </c>
      <c r="Q11" s="46">
        <v>0</v>
      </c>
      <c r="R11" s="46">
        <v>0</v>
      </c>
      <c r="S11" s="74">
        <v>0</v>
      </c>
      <c r="U11" s="73">
        <v>-355</v>
      </c>
      <c r="V11" s="74">
        <v>0</v>
      </c>
      <c r="W11">
        <v>0</v>
      </c>
      <c r="X11">
        <v>-277</v>
      </c>
      <c r="Y11">
        <v>0</v>
      </c>
      <c r="Z11">
        <v>0</v>
      </c>
      <c r="AA11">
        <v>0</v>
      </c>
      <c r="AB11">
        <v>-78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-287</v>
      </c>
      <c r="P12" s="46">
        <v>-85</v>
      </c>
      <c r="Q12" s="46">
        <v>0</v>
      </c>
      <c r="R12" s="46">
        <v>0</v>
      </c>
      <c r="S12" s="74">
        <v>0</v>
      </c>
      <c r="U12" s="73">
        <v>-372</v>
      </c>
      <c r="V12" s="74">
        <v>0</v>
      </c>
      <c r="W12">
        <v>0</v>
      </c>
      <c r="X12">
        <v>-287</v>
      </c>
      <c r="Y12">
        <v>0</v>
      </c>
      <c r="Z12">
        <v>0</v>
      </c>
      <c r="AA12">
        <v>0</v>
      </c>
      <c r="AB12">
        <v>-85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-297</v>
      </c>
      <c r="P13" s="46">
        <v>-96</v>
      </c>
      <c r="Q13" s="46">
        <v>0</v>
      </c>
      <c r="R13" s="46">
        <v>0</v>
      </c>
      <c r="S13" s="74">
        <v>0</v>
      </c>
      <c r="U13" s="73">
        <v>-393</v>
      </c>
      <c r="V13" s="74">
        <v>0</v>
      </c>
      <c r="W13">
        <v>0</v>
      </c>
      <c r="X13">
        <v>-297</v>
      </c>
      <c r="Y13">
        <v>0</v>
      </c>
      <c r="Z13">
        <v>0</v>
      </c>
      <c r="AA13">
        <v>0</v>
      </c>
      <c r="AB13">
        <v>-96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-302</v>
      </c>
      <c r="P14" s="46">
        <v>-103</v>
      </c>
      <c r="Q14" s="46">
        <v>0</v>
      </c>
      <c r="R14" s="46">
        <v>0</v>
      </c>
      <c r="S14" s="74">
        <v>0</v>
      </c>
      <c r="U14" s="73">
        <v>-405</v>
      </c>
      <c r="V14" s="74">
        <v>0</v>
      </c>
      <c r="W14">
        <v>0</v>
      </c>
      <c r="X14">
        <v>-302</v>
      </c>
      <c r="Y14">
        <v>0</v>
      </c>
      <c r="Z14">
        <v>0</v>
      </c>
      <c r="AA14">
        <v>0</v>
      </c>
      <c r="AB14">
        <v>-103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-317</v>
      </c>
      <c r="P15" s="46">
        <v>-121</v>
      </c>
      <c r="Q15" s="46">
        <v>0</v>
      </c>
      <c r="R15" s="46">
        <v>0</v>
      </c>
      <c r="S15" s="74">
        <v>0</v>
      </c>
      <c r="U15" s="73">
        <v>-438</v>
      </c>
      <c r="V15" s="74">
        <v>0</v>
      </c>
      <c r="W15">
        <v>0</v>
      </c>
      <c r="X15">
        <v>-317</v>
      </c>
      <c r="Y15">
        <v>0</v>
      </c>
      <c r="Z15">
        <v>0</v>
      </c>
      <c r="AA15">
        <v>0</v>
      </c>
      <c r="AB15">
        <v>-121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-317</v>
      </c>
      <c r="P16" s="46">
        <v>-124</v>
      </c>
      <c r="Q16" s="46">
        <v>0</v>
      </c>
      <c r="R16" s="46">
        <v>0</v>
      </c>
      <c r="S16" s="74">
        <v>0</v>
      </c>
      <c r="U16" s="73">
        <v>-441</v>
      </c>
      <c r="V16" s="74">
        <v>0</v>
      </c>
      <c r="W16">
        <v>0</v>
      </c>
      <c r="X16">
        <v>-317</v>
      </c>
      <c r="Y16">
        <v>0</v>
      </c>
      <c r="Z16">
        <v>0</v>
      </c>
      <c r="AA16">
        <v>0</v>
      </c>
      <c r="AB16">
        <v>-124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-312</v>
      </c>
      <c r="P17" s="46">
        <v>-118</v>
      </c>
      <c r="Q17" s="46">
        <v>0</v>
      </c>
      <c r="R17" s="46">
        <v>0</v>
      </c>
      <c r="S17" s="74">
        <v>0</v>
      </c>
      <c r="U17" s="73">
        <v>-430</v>
      </c>
      <c r="V17" s="74">
        <v>0</v>
      </c>
      <c r="W17">
        <v>0</v>
      </c>
      <c r="X17">
        <v>-312</v>
      </c>
      <c r="Y17">
        <v>0</v>
      </c>
      <c r="Z17">
        <v>0</v>
      </c>
      <c r="AA17">
        <v>0</v>
      </c>
      <c r="AB17">
        <v>-118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-312</v>
      </c>
      <c r="P18" s="46">
        <v>-117</v>
      </c>
      <c r="Q18" s="46">
        <v>0</v>
      </c>
      <c r="R18" s="46">
        <v>0</v>
      </c>
      <c r="S18" s="74">
        <v>0</v>
      </c>
      <c r="U18" s="73">
        <v>-429</v>
      </c>
      <c r="V18" s="74">
        <v>0</v>
      </c>
      <c r="W18">
        <v>0</v>
      </c>
      <c r="X18">
        <v>-312</v>
      </c>
      <c r="Y18">
        <v>0</v>
      </c>
      <c r="Z18">
        <v>0</v>
      </c>
      <c r="AA18">
        <v>0</v>
      </c>
      <c r="AB18">
        <v>-117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-312</v>
      </c>
      <c r="P19" s="46">
        <v>-110</v>
      </c>
      <c r="Q19" s="46">
        <v>0</v>
      </c>
      <c r="R19" s="46">
        <v>0</v>
      </c>
      <c r="S19" s="74">
        <v>0</v>
      </c>
      <c r="U19" s="73">
        <v>-422</v>
      </c>
      <c r="V19" s="74">
        <v>0</v>
      </c>
      <c r="W19">
        <v>0</v>
      </c>
      <c r="X19">
        <v>-312</v>
      </c>
      <c r="Y19">
        <v>0</v>
      </c>
      <c r="Z19">
        <v>0</v>
      </c>
      <c r="AA19">
        <v>0</v>
      </c>
      <c r="AB19">
        <v>-110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-302</v>
      </c>
      <c r="P20" s="46">
        <v>-100</v>
      </c>
      <c r="Q20" s="46">
        <v>0</v>
      </c>
      <c r="R20" s="46">
        <v>0</v>
      </c>
      <c r="S20" s="74">
        <v>0</v>
      </c>
      <c r="U20" s="73">
        <v>-402</v>
      </c>
      <c r="V20" s="74">
        <v>0</v>
      </c>
      <c r="W20">
        <v>0</v>
      </c>
      <c r="X20">
        <v>-302</v>
      </c>
      <c r="Y20">
        <v>0</v>
      </c>
      <c r="Z20">
        <v>0</v>
      </c>
      <c r="AA20">
        <v>0</v>
      </c>
      <c r="AB20">
        <v>-100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-292</v>
      </c>
      <c r="P21" s="46">
        <v>-96</v>
      </c>
      <c r="Q21" s="46">
        <v>0</v>
      </c>
      <c r="R21" s="46">
        <v>0</v>
      </c>
      <c r="S21" s="74">
        <v>0</v>
      </c>
      <c r="U21" s="73">
        <v>-388</v>
      </c>
      <c r="V21" s="74">
        <v>0</v>
      </c>
      <c r="W21">
        <v>0</v>
      </c>
      <c r="X21">
        <v>-292</v>
      </c>
      <c r="Y21">
        <v>0</v>
      </c>
      <c r="Z21">
        <v>0</v>
      </c>
      <c r="AA21">
        <v>0</v>
      </c>
      <c r="AB21">
        <v>-96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-277</v>
      </c>
      <c r="P22" s="46">
        <v>-88</v>
      </c>
      <c r="Q22" s="46">
        <v>0</v>
      </c>
      <c r="R22" s="46">
        <v>0</v>
      </c>
      <c r="S22" s="74">
        <v>0</v>
      </c>
      <c r="U22" s="73">
        <v>-365</v>
      </c>
      <c r="V22" s="74">
        <v>0.1</v>
      </c>
      <c r="W22">
        <v>0</v>
      </c>
      <c r="X22">
        <v>-277</v>
      </c>
      <c r="Y22">
        <v>0</v>
      </c>
      <c r="Z22">
        <v>0</v>
      </c>
      <c r="AA22">
        <v>0.1</v>
      </c>
      <c r="AB22">
        <v>-88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-263</v>
      </c>
      <c r="P23" s="46">
        <v>-60</v>
      </c>
      <c r="Q23" s="46">
        <v>0</v>
      </c>
      <c r="R23" s="46">
        <v>0</v>
      </c>
      <c r="S23" s="74">
        <v>0</v>
      </c>
      <c r="U23" s="73">
        <v>-323</v>
      </c>
      <c r="V23" s="74">
        <v>0</v>
      </c>
      <c r="W23">
        <v>0</v>
      </c>
      <c r="X23">
        <v>-263</v>
      </c>
      <c r="Y23">
        <v>0</v>
      </c>
      <c r="Z23">
        <v>0</v>
      </c>
      <c r="AA23">
        <v>0</v>
      </c>
      <c r="AB23">
        <v>-60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-243</v>
      </c>
      <c r="P24" s="46">
        <v>-25</v>
      </c>
      <c r="Q24" s="46">
        <v>0</v>
      </c>
      <c r="R24" s="46">
        <v>0</v>
      </c>
      <c r="S24" s="74">
        <v>0</v>
      </c>
      <c r="U24" s="73">
        <v>-268</v>
      </c>
      <c r="V24" s="74">
        <v>0</v>
      </c>
      <c r="W24">
        <v>0</v>
      </c>
      <c r="X24">
        <v>-243</v>
      </c>
      <c r="Y24">
        <v>0</v>
      </c>
      <c r="Z24">
        <v>0</v>
      </c>
      <c r="AA24">
        <v>0</v>
      </c>
      <c r="AB24">
        <v>-25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-244</v>
      </c>
      <c r="P25" s="46">
        <v>-244</v>
      </c>
      <c r="Q25" s="46">
        <v>0</v>
      </c>
      <c r="R25" s="46">
        <v>0</v>
      </c>
      <c r="S25" s="74">
        <v>0</v>
      </c>
      <c r="U25" s="73">
        <v>-488</v>
      </c>
      <c r="V25" s="74">
        <v>0</v>
      </c>
      <c r="W25">
        <v>0</v>
      </c>
      <c r="X25">
        <v>-244</v>
      </c>
      <c r="Y25">
        <v>0</v>
      </c>
      <c r="Z25">
        <v>0</v>
      </c>
      <c r="AA25">
        <v>0</v>
      </c>
      <c r="AB25">
        <v>-244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1.25</v>
      </c>
      <c r="N26" s="73">
        <v>0</v>
      </c>
      <c r="O26" s="46">
        <v>-352.6</v>
      </c>
      <c r="P26" s="46">
        <v>-210</v>
      </c>
      <c r="Q26" s="46">
        <v>0</v>
      </c>
      <c r="R26" s="46">
        <v>0</v>
      </c>
      <c r="S26" s="74">
        <v>0</v>
      </c>
      <c r="U26" s="73">
        <v>-562.6</v>
      </c>
      <c r="V26" s="74">
        <v>1.25</v>
      </c>
      <c r="W26">
        <v>0</v>
      </c>
      <c r="X26">
        <v>-352.6</v>
      </c>
      <c r="Y26">
        <v>0</v>
      </c>
      <c r="Z26">
        <v>0</v>
      </c>
      <c r="AA26">
        <v>1.25</v>
      </c>
      <c r="AB26">
        <v>-210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0.28999999999999998</v>
      </c>
      <c r="N27" s="73">
        <v>0</v>
      </c>
      <c r="O27" s="46">
        <v>-245</v>
      </c>
      <c r="P27" s="46">
        <v>-383</v>
      </c>
      <c r="Q27" s="46">
        <v>0</v>
      </c>
      <c r="R27" s="46">
        <v>0</v>
      </c>
      <c r="S27" s="74">
        <v>0</v>
      </c>
      <c r="U27" s="73">
        <v>-628</v>
      </c>
      <c r="V27" s="74">
        <v>0.28999999999999998</v>
      </c>
      <c r="W27">
        <v>0</v>
      </c>
      <c r="X27">
        <v>-245</v>
      </c>
      <c r="Y27">
        <v>0</v>
      </c>
      <c r="Z27">
        <v>0</v>
      </c>
      <c r="AA27">
        <v>0.28999999999999998</v>
      </c>
      <c r="AB27">
        <v>-383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3.54</v>
      </c>
      <c r="N28" s="73">
        <v>0</v>
      </c>
      <c r="O28" s="46">
        <v>-200</v>
      </c>
      <c r="P28" s="46">
        <v>-309</v>
      </c>
      <c r="Q28" s="46">
        <v>0</v>
      </c>
      <c r="R28" s="46">
        <v>0</v>
      </c>
      <c r="S28" s="74">
        <v>0</v>
      </c>
      <c r="U28" s="73">
        <v>-509</v>
      </c>
      <c r="V28" s="74">
        <v>3.54</v>
      </c>
      <c r="W28">
        <v>0</v>
      </c>
      <c r="X28">
        <v>-200</v>
      </c>
      <c r="Y28">
        <v>0</v>
      </c>
      <c r="Z28">
        <v>0</v>
      </c>
      <c r="AA28">
        <v>3.54</v>
      </c>
      <c r="AB28">
        <v>-309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15.27</v>
      </c>
      <c r="M29" s="74">
        <v>2.83</v>
      </c>
      <c r="N29" s="73">
        <v>0</v>
      </c>
      <c r="O29" s="46">
        <v>-145</v>
      </c>
      <c r="P29" s="46">
        <v>-233</v>
      </c>
      <c r="Q29" s="46">
        <v>0</v>
      </c>
      <c r="R29" s="46">
        <v>0</v>
      </c>
      <c r="S29" s="74">
        <v>0</v>
      </c>
      <c r="U29" s="73">
        <v>-378</v>
      </c>
      <c r="V29" s="74">
        <v>18.100000000000001</v>
      </c>
      <c r="W29">
        <v>0</v>
      </c>
      <c r="X29">
        <v>-145</v>
      </c>
      <c r="Y29">
        <v>15.27</v>
      </c>
      <c r="Z29">
        <v>0</v>
      </c>
      <c r="AA29">
        <v>2.83</v>
      </c>
      <c r="AB29">
        <v>-233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10.92</v>
      </c>
      <c r="M30" s="74">
        <v>1</v>
      </c>
      <c r="N30" s="73">
        <v>0</v>
      </c>
      <c r="O30" s="46">
        <v>-85</v>
      </c>
      <c r="P30" s="46">
        <v>-145</v>
      </c>
      <c r="Q30" s="46">
        <v>0</v>
      </c>
      <c r="R30" s="46">
        <v>0</v>
      </c>
      <c r="S30" s="74">
        <v>0</v>
      </c>
      <c r="U30" s="73">
        <v>-230</v>
      </c>
      <c r="V30" s="74">
        <v>11.92</v>
      </c>
      <c r="W30">
        <v>0</v>
      </c>
      <c r="X30">
        <v>-85</v>
      </c>
      <c r="Y30">
        <v>10.92</v>
      </c>
      <c r="Z30">
        <v>0</v>
      </c>
      <c r="AA30">
        <v>1</v>
      </c>
      <c r="AB30">
        <v>-145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10.29</v>
      </c>
      <c r="M31" s="74">
        <v>0.18</v>
      </c>
      <c r="N31" s="73">
        <v>0</v>
      </c>
      <c r="O31" s="46">
        <v>-45</v>
      </c>
      <c r="P31" s="46">
        <v>-82</v>
      </c>
      <c r="Q31" s="46">
        <v>0</v>
      </c>
      <c r="R31" s="46">
        <v>0</v>
      </c>
      <c r="S31" s="74">
        <v>0</v>
      </c>
      <c r="U31" s="73">
        <v>-127</v>
      </c>
      <c r="V31" s="74">
        <v>10.47</v>
      </c>
      <c r="W31">
        <v>0</v>
      </c>
      <c r="X31">
        <v>-45</v>
      </c>
      <c r="Y31">
        <v>10.29</v>
      </c>
      <c r="Z31">
        <v>0</v>
      </c>
      <c r="AA31">
        <v>0.18</v>
      </c>
      <c r="AB31">
        <v>-82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3.04</v>
      </c>
      <c r="L32" s="46">
        <v>5.95</v>
      </c>
      <c r="M32" s="74">
        <v>0.28000000000000003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9.27</v>
      </c>
      <c r="W32">
        <v>0</v>
      </c>
      <c r="X32">
        <v>0</v>
      </c>
      <c r="Y32">
        <v>5.95</v>
      </c>
      <c r="Z32">
        <v>3.04</v>
      </c>
      <c r="AA32">
        <v>0.28000000000000003</v>
      </c>
      <c r="AB32">
        <v>0</v>
      </c>
    </row>
    <row r="33" spans="7:28">
      <c r="G33" t="s">
        <v>75</v>
      </c>
      <c r="H33" s="73">
        <v>24.11</v>
      </c>
      <c r="I33" s="46">
        <v>0</v>
      </c>
      <c r="J33" s="46">
        <v>12.89</v>
      </c>
      <c r="K33" s="46">
        <v>1.65</v>
      </c>
      <c r="L33" s="46">
        <v>3.13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41.78</v>
      </c>
      <c r="W33">
        <v>24.11</v>
      </c>
      <c r="X33">
        <v>0</v>
      </c>
      <c r="Y33">
        <v>3.13</v>
      </c>
      <c r="Z33">
        <v>1.65</v>
      </c>
      <c r="AA33">
        <v>0</v>
      </c>
      <c r="AB33">
        <v>12.89</v>
      </c>
    </row>
    <row r="34" spans="7:28">
      <c r="G34" t="s">
        <v>76</v>
      </c>
      <c r="H34" s="73">
        <v>35.68</v>
      </c>
      <c r="I34" s="46">
        <v>3.59</v>
      </c>
      <c r="J34" s="46">
        <v>23.43</v>
      </c>
      <c r="K34" s="46">
        <v>2.15</v>
      </c>
      <c r="L34" s="46">
        <v>2.8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67.650000000000006</v>
      </c>
      <c r="W34">
        <v>35.68</v>
      </c>
      <c r="X34">
        <v>3.59</v>
      </c>
      <c r="Y34">
        <v>2.8</v>
      </c>
      <c r="Z34">
        <v>2.15</v>
      </c>
      <c r="AA34">
        <v>0</v>
      </c>
      <c r="AB34">
        <v>23.43</v>
      </c>
    </row>
    <row r="35" spans="7:28">
      <c r="G35" t="s">
        <v>77</v>
      </c>
      <c r="H35" s="73">
        <v>5.21</v>
      </c>
      <c r="I35" s="46">
        <v>2.35</v>
      </c>
      <c r="J35" s="46">
        <v>28.71</v>
      </c>
      <c r="K35" s="46">
        <v>2.14</v>
      </c>
      <c r="L35" s="46">
        <v>2.7</v>
      </c>
      <c r="M35" s="74">
        <v>7.0000000000000007E-2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41.18</v>
      </c>
      <c r="W35">
        <v>5.21</v>
      </c>
      <c r="X35">
        <v>2.35</v>
      </c>
      <c r="Y35">
        <v>2.7</v>
      </c>
      <c r="Z35">
        <v>2.14</v>
      </c>
      <c r="AA35">
        <v>7.0000000000000007E-2</v>
      </c>
      <c r="AB35">
        <v>28.71</v>
      </c>
    </row>
    <row r="36" spans="7:28">
      <c r="G36" t="s">
        <v>78</v>
      </c>
      <c r="H36" s="73">
        <v>17.350000000000001</v>
      </c>
      <c r="I36" s="46">
        <v>4.93</v>
      </c>
      <c r="J36" s="46">
        <v>23.38</v>
      </c>
      <c r="K36" s="46">
        <v>2.37</v>
      </c>
      <c r="L36" s="46">
        <v>2.2000000000000002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50.23</v>
      </c>
      <c r="W36">
        <v>17.350000000000001</v>
      </c>
      <c r="X36">
        <v>4.93</v>
      </c>
      <c r="Y36">
        <v>2.2000000000000002</v>
      </c>
      <c r="Z36">
        <v>2.37</v>
      </c>
      <c r="AA36">
        <v>0</v>
      </c>
      <c r="AB36">
        <v>23.38</v>
      </c>
    </row>
    <row r="37" spans="7:28">
      <c r="G37" t="s">
        <v>79</v>
      </c>
      <c r="H37" s="73">
        <v>15.32</v>
      </c>
      <c r="I37" s="46">
        <v>5.17</v>
      </c>
      <c r="J37" s="46">
        <v>24.25</v>
      </c>
      <c r="K37" s="46">
        <v>2.4900000000000002</v>
      </c>
      <c r="L37" s="46">
        <v>2.2400000000000002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49.47</v>
      </c>
      <c r="W37">
        <v>15.32</v>
      </c>
      <c r="X37">
        <v>5.17</v>
      </c>
      <c r="Y37">
        <v>2.2400000000000002</v>
      </c>
      <c r="Z37">
        <v>2.4900000000000002</v>
      </c>
      <c r="AA37">
        <v>0</v>
      </c>
      <c r="AB37">
        <v>24.25</v>
      </c>
    </row>
    <row r="38" spans="7:28">
      <c r="G38" t="s">
        <v>80</v>
      </c>
      <c r="H38" s="73">
        <v>17.600000000000001</v>
      </c>
      <c r="I38" s="46">
        <v>6.64</v>
      </c>
      <c r="J38" s="46">
        <v>25.94</v>
      </c>
      <c r="K38" s="46">
        <v>2.88</v>
      </c>
      <c r="L38" s="46">
        <v>2.6</v>
      </c>
      <c r="M38" s="74">
        <v>0.09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55.75</v>
      </c>
      <c r="W38">
        <v>17.600000000000001</v>
      </c>
      <c r="X38">
        <v>6.64</v>
      </c>
      <c r="Y38">
        <v>2.6</v>
      </c>
      <c r="Z38">
        <v>2.88</v>
      </c>
      <c r="AA38">
        <v>0.09</v>
      </c>
      <c r="AB38">
        <v>25.94</v>
      </c>
    </row>
    <row r="39" spans="7:28">
      <c r="G39" t="s">
        <v>81</v>
      </c>
      <c r="H39" s="73">
        <v>14.27</v>
      </c>
      <c r="I39" s="46">
        <v>4.7300000000000004</v>
      </c>
      <c r="J39" s="46">
        <v>37.07</v>
      </c>
      <c r="K39" s="46">
        <v>2.91</v>
      </c>
      <c r="L39" s="46">
        <v>2.54</v>
      </c>
      <c r="M39" s="74">
        <v>0.04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61.56</v>
      </c>
      <c r="W39">
        <v>14.27</v>
      </c>
      <c r="X39">
        <v>4.7300000000000004</v>
      </c>
      <c r="Y39">
        <v>2.54</v>
      </c>
      <c r="Z39">
        <v>2.91</v>
      </c>
      <c r="AA39">
        <v>0.04</v>
      </c>
      <c r="AB39">
        <v>37.07</v>
      </c>
    </row>
    <row r="40" spans="7:28">
      <c r="G40" t="s">
        <v>82</v>
      </c>
      <c r="H40" s="73">
        <v>10.28</v>
      </c>
      <c r="I40" s="46">
        <v>3.28</v>
      </c>
      <c r="J40" s="46">
        <v>65.650000000000006</v>
      </c>
      <c r="K40" s="46">
        <v>2.85</v>
      </c>
      <c r="L40" s="46">
        <v>2.4300000000000002</v>
      </c>
      <c r="M40" s="74">
        <v>0.19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84.68</v>
      </c>
      <c r="W40">
        <v>10.28</v>
      </c>
      <c r="X40">
        <v>3.28</v>
      </c>
      <c r="Y40">
        <v>2.4300000000000002</v>
      </c>
      <c r="Z40">
        <v>2.85</v>
      </c>
      <c r="AA40">
        <v>0.19</v>
      </c>
      <c r="AB40">
        <v>65.650000000000006</v>
      </c>
    </row>
    <row r="41" spans="7:28">
      <c r="G41" t="s">
        <v>83</v>
      </c>
      <c r="H41" s="73">
        <v>12.31</v>
      </c>
      <c r="I41" s="46">
        <v>0</v>
      </c>
      <c r="J41" s="46">
        <v>123.32</v>
      </c>
      <c r="K41" s="46">
        <v>4.57</v>
      </c>
      <c r="L41" s="46">
        <v>3.86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144.06</v>
      </c>
      <c r="W41">
        <v>12.31</v>
      </c>
      <c r="X41">
        <v>0</v>
      </c>
      <c r="Y41">
        <v>3.86</v>
      </c>
      <c r="Z41">
        <v>4.57</v>
      </c>
      <c r="AA41">
        <v>0</v>
      </c>
      <c r="AB41">
        <v>123.32</v>
      </c>
    </row>
    <row r="42" spans="7:28">
      <c r="G42" t="s">
        <v>84</v>
      </c>
      <c r="H42" s="73">
        <v>11.04</v>
      </c>
      <c r="I42" s="46">
        <v>0</v>
      </c>
      <c r="J42" s="46">
        <v>177.4</v>
      </c>
      <c r="K42" s="46">
        <v>5.25</v>
      </c>
      <c r="L42" s="46">
        <v>4.47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198.16</v>
      </c>
      <c r="W42">
        <v>11.04</v>
      </c>
      <c r="X42">
        <v>0</v>
      </c>
      <c r="Y42">
        <v>4.47</v>
      </c>
      <c r="Z42">
        <v>5.25</v>
      </c>
      <c r="AA42">
        <v>0</v>
      </c>
      <c r="AB42">
        <v>177.4</v>
      </c>
    </row>
    <row r="43" spans="7:28">
      <c r="G43" t="s">
        <v>85</v>
      </c>
      <c r="H43" s="73">
        <v>58.17</v>
      </c>
      <c r="I43" s="46">
        <v>0</v>
      </c>
      <c r="J43" s="46">
        <v>220.5</v>
      </c>
      <c r="K43" s="46">
        <v>7.2</v>
      </c>
      <c r="L43" s="46">
        <v>5.93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291.8</v>
      </c>
      <c r="W43">
        <v>58.17</v>
      </c>
      <c r="X43">
        <v>0</v>
      </c>
      <c r="Y43">
        <v>5.93</v>
      </c>
      <c r="Z43">
        <v>7.2</v>
      </c>
      <c r="AA43">
        <v>0</v>
      </c>
      <c r="AB43">
        <v>220.5</v>
      </c>
    </row>
    <row r="44" spans="7:28">
      <c r="G44" t="s">
        <v>86</v>
      </c>
      <c r="H44" s="73">
        <v>27.91</v>
      </c>
      <c r="I44" s="46">
        <v>0</v>
      </c>
      <c r="J44" s="46">
        <v>213.12</v>
      </c>
      <c r="K44" s="46">
        <v>5.89</v>
      </c>
      <c r="L44" s="46">
        <v>4.57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251.49</v>
      </c>
      <c r="W44">
        <v>27.91</v>
      </c>
      <c r="X44">
        <v>0</v>
      </c>
      <c r="Y44">
        <v>4.57</v>
      </c>
      <c r="Z44">
        <v>5.89</v>
      </c>
      <c r="AA44">
        <v>0</v>
      </c>
      <c r="AB44">
        <v>213.12</v>
      </c>
    </row>
    <row r="45" spans="7:28">
      <c r="G45" t="s">
        <v>87</v>
      </c>
      <c r="H45" s="73">
        <v>2.98</v>
      </c>
      <c r="I45" s="46">
        <v>0</v>
      </c>
      <c r="J45" s="46">
        <v>180.46</v>
      </c>
      <c r="K45" s="46">
        <v>2.98</v>
      </c>
      <c r="L45" s="46">
        <v>2.2599999999999998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188.68</v>
      </c>
      <c r="W45">
        <v>2.98</v>
      </c>
      <c r="X45">
        <v>0</v>
      </c>
      <c r="Y45">
        <v>2.2599999999999998</v>
      </c>
      <c r="Z45">
        <v>2.98</v>
      </c>
      <c r="AA45">
        <v>0</v>
      </c>
      <c r="AB45">
        <v>180.46</v>
      </c>
    </row>
    <row r="46" spans="7:28">
      <c r="G46" t="s">
        <v>88</v>
      </c>
      <c r="H46" s="73">
        <v>0</v>
      </c>
      <c r="I46" s="46">
        <v>0</v>
      </c>
      <c r="J46" s="46">
        <v>206.79</v>
      </c>
      <c r="K46" s="46">
        <v>1.58</v>
      </c>
      <c r="L46" s="46">
        <v>1.19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209.56</v>
      </c>
      <c r="W46">
        <v>0</v>
      </c>
      <c r="X46">
        <v>0</v>
      </c>
      <c r="Y46">
        <v>1.19</v>
      </c>
      <c r="Z46">
        <v>1.58</v>
      </c>
      <c r="AA46">
        <v>0</v>
      </c>
      <c r="AB46">
        <v>206.79</v>
      </c>
    </row>
    <row r="47" spans="7:28">
      <c r="G47" t="s">
        <v>89</v>
      </c>
      <c r="H47" s="73">
        <v>373.87</v>
      </c>
      <c r="I47" s="46">
        <v>0</v>
      </c>
      <c r="J47" s="46">
        <v>132.75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506.62</v>
      </c>
      <c r="W47">
        <v>373.87</v>
      </c>
      <c r="X47">
        <v>0</v>
      </c>
      <c r="Y47">
        <v>0</v>
      </c>
      <c r="Z47">
        <v>0</v>
      </c>
      <c r="AA47">
        <v>0</v>
      </c>
      <c r="AB47">
        <v>132.75</v>
      </c>
    </row>
    <row r="48" spans="7:28">
      <c r="G48" t="s">
        <v>90</v>
      </c>
      <c r="H48" s="73">
        <v>293.47000000000003</v>
      </c>
      <c r="I48" s="46">
        <v>0</v>
      </c>
      <c r="J48" s="46">
        <v>139.16999999999999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432.64</v>
      </c>
      <c r="W48">
        <v>293.47000000000003</v>
      </c>
      <c r="X48">
        <v>0</v>
      </c>
      <c r="Y48">
        <v>0</v>
      </c>
      <c r="Z48">
        <v>0</v>
      </c>
      <c r="AA48">
        <v>0</v>
      </c>
      <c r="AB48">
        <v>139.16999999999999</v>
      </c>
    </row>
    <row r="49" spans="7:28">
      <c r="G49" t="s">
        <v>91</v>
      </c>
      <c r="H49" s="73">
        <v>274.22000000000003</v>
      </c>
      <c r="I49" s="46">
        <v>0</v>
      </c>
      <c r="J49" s="46">
        <v>108.3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382.52</v>
      </c>
      <c r="W49">
        <v>274.22000000000003</v>
      </c>
      <c r="X49">
        <v>0</v>
      </c>
      <c r="Y49">
        <v>0</v>
      </c>
      <c r="Z49">
        <v>0</v>
      </c>
      <c r="AA49">
        <v>0</v>
      </c>
      <c r="AB49">
        <v>108.3</v>
      </c>
    </row>
    <row r="50" spans="7:28">
      <c r="G50" t="s">
        <v>92</v>
      </c>
      <c r="H50" s="73">
        <v>151.91999999999999</v>
      </c>
      <c r="I50" s="46">
        <v>0</v>
      </c>
      <c r="J50" s="46">
        <v>106.71</v>
      </c>
      <c r="K50" s="46">
        <v>0</v>
      </c>
      <c r="L50" s="46">
        <v>0</v>
      </c>
      <c r="M50" s="74">
        <v>0.28000000000000003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258.91000000000003</v>
      </c>
      <c r="W50">
        <v>151.91999999999999</v>
      </c>
      <c r="X50">
        <v>0</v>
      </c>
      <c r="Y50">
        <v>0</v>
      </c>
      <c r="Z50">
        <v>0</v>
      </c>
      <c r="AA50">
        <v>0.28000000000000003</v>
      </c>
      <c r="AB50">
        <v>106.71</v>
      </c>
    </row>
    <row r="51" spans="7:28">
      <c r="G51" t="s">
        <v>93</v>
      </c>
      <c r="H51" s="73">
        <v>107.27</v>
      </c>
      <c r="I51" s="46">
        <v>0</v>
      </c>
      <c r="J51" s="46">
        <v>77.86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185.13</v>
      </c>
      <c r="W51">
        <v>107.27</v>
      </c>
      <c r="X51">
        <v>0</v>
      </c>
      <c r="Y51">
        <v>0</v>
      </c>
      <c r="Z51">
        <v>0</v>
      </c>
      <c r="AA51">
        <v>0</v>
      </c>
      <c r="AB51">
        <v>77.86</v>
      </c>
    </row>
    <row r="52" spans="7:28">
      <c r="G52" t="s">
        <v>94</v>
      </c>
      <c r="H52" s="73">
        <v>37</v>
      </c>
      <c r="I52" s="46">
        <v>0</v>
      </c>
      <c r="J52" s="46">
        <v>22.11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59.11</v>
      </c>
      <c r="W52">
        <v>37</v>
      </c>
      <c r="X52">
        <v>0</v>
      </c>
      <c r="Y52">
        <v>0</v>
      </c>
      <c r="Z52">
        <v>0</v>
      </c>
      <c r="AA52">
        <v>0</v>
      </c>
      <c r="AB52">
        <v>22.11</v>
      </c>
    </row>
    <row r="53" spans="7:28">
      <c r="G53" t="s">
        <v>95</v>
      </c>
      <c r="H53" s="73">
        <v>192.24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192.24</v>
      </c>
      <c r="W53">
        <v>192.24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111.5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111.5</v>
      </c>
      <c r="W54">
        <v>111.5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106.5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106.5</v>
      </c>
      <c r="W55">
        <v>106.5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28.16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28.16</v>
      </c>
      <c r="W56">
        <v>28.16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-36</v>
      </c>
      <c r="P59" s="46">
        <v>0</v>
      </c>
      <c r="Q59" s="46">
        <v>0</v>
      </c>
      <c r="R59" s="46">
        <v>0</v>
      </c>
      <c r="S59" s="74">
        <v>0</v>
      </c>
      <c r="U59" s="73">
        <v>-36</v>
      </c>
      <c r="V59" s="74">
        <v>0</v>
      </c>
      <c r="W59">
        <v>0</v>
      </c>
      <c r="X59">
        <v>-36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-46</v>
      </c>
      <c r="P60" s="46">
        <v>0</v>
      </c>
      <c r="Q60" s="46">
        <v>0</v>
      </c>
      <c r="R60" s="46">
        <v>0</v>
      </c>
      <c r="S60" s="74">
        <v>0</v>
      </c>
      <c r="U60" s="73">
        <v>-46</v>
      </c>
      <c r="V60" s="74">
        <v>0</v>
      </c>
      <c r="W60">
        <v>0</v>
      </c>
      <c r="X60">
        <v>-46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-26</v>
      </c>
      <c r="P61" s="46">
        <v>0</v>
      </c>
      <c r="Q61" s="46">
        <v>0</v>
      </c>
      <c r="R61" s="46">
        <v>0</v>
      </c>
      <c r="S61" s="74">
        <v>0</v>
      </c>
      <c r="U61" s="73">
        <v>-26</v>
      </c>
      <c r="V61" s="74">
        <v>0</v>
      </c>
      <c r="W61">
        <v>0</v>
      </c>
      <c r="X61">
        <v>-26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0</v>
      </c>
      <c r="W62">
        <v>0</v>
      </c>
      <c r="X62">
        <v>-1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0.67</v>
      </c>
      <c r="N64" s="73">
        <v>0</v>
      </c>
      <c r="O64" s="46">
        <v>-50.73</v>
      </c>
      <c r="P64" s="46">
        <v>0</v>
      </c>
      <c r="Q64" s="46">
        <v>0</v>
      </c>
      <c r="R64" s="46">
        <v>0</v>
      </c>
      <c r="S64" s="74">
        <v>0</v>
      </c>
      <c r="U64" s="73">
        <v>-50.73</v>
      </c>
      <c r="V64" s="74">
        <v>0.67</v>
      </c>
      <c r="W64">
        <v>0</v>
      </c>
      <c r="X64">
        <v>-50.73</v>
      </c>
      <c r="Y64">
        <v>0</v>
      </c>
      <c r="Z64">
        <v>0</v>
      </c>
      <c r="AA64">
        <v>0.67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1.25</v>
      </c>
      <c r="N65" s="73">
        <v>0</v>
      </c>
      <c r="O65" s="46">
        <v>-50</v>
      </c>
      <c r="P65" s="46">
        <v>0</v>
      </c>
      <c r="Q65" s="46">
        <v>0</v>
      </c>
      <c r="R65" s="46">
        <v>0</v>
      </c>
      <c r="S65" s="74">
        <v>0</v>
      </c>
      <c r="U65" s="73">
        <v>-50</v>
      </c>
      <c r="V65" s="74">
        <v>1.25</v>
      </c>
      <c r="W65">
        <v>0</v>
      </c>
      <c r="X65">
        <v>-50</v>
      </c>
      <c r="Y65">
        <v>0</v>
      </c>
      <c r="Z65">
        <v>0</v>
      </c>
      <c r="AA65">
        <v>1.25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2.21</v>
      </c>
      <c r="N66" s="73">
        <v>0</v>
      </c>
      <c r="O66" s="46">
        <v>-20</v>
      </c>
      <c r="P66" s="46">
        <v>0</v>
      </c>
      <c r="Q66" s="46">
        <v>0</v>
      </c>
      <c r="R66" s="46">
        <v>0</v>
      </c>
      <c r="S66" s="74">
        <v>0</v>
      </c>
      <c r="U66" s="73">
        <v>-20</v>
      </c>
      <c r="V66" s="74">
        <v>2.21</v>
      </c>
      <c r="W66">
        <v>0</v>
      </c>
      <c r="X66">
        <v>-20</v>
      </c>
      <c r="Y66">
        <v>0</v>
      </c>
      <c r="Z66">
        <v>0</v>
      </c>
      <c r="AA66">
        <v>2.21</v>
      </c>
      <c r="AB66">
        <v>0</v>
      </c>
    </row>
    <row r="67" spans="7:28">
      <c r="G67" t="s">
        <v>109</v>
      </c>
      <c r="H67" s="73">
        <v>80.59</v>
      </c>
      <c r="I67" s="46">
        <v>0</v>
      </c>
      <c r="J67" s="46">
        <v>0</v>
      </c>
      <c r="K67" s="46">
        <v>0</v>
      </c>
      <c r="L67" s="46">
        <v>0</v>
      </c>
      <c r="M67" s="74">
        <v>2.09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82.68</v>
      </c>
      <c r="W67">
        <v>80.59</v>
      </c>
      <c r="X67">
        <v>0</v>
      </c>
      <c r="Y67">
        <v>0</v>
      </c>
      <c r="Z67">
        <v>0</v>
      </c>
      <c r="AA67">
        <v>2.09</v>
      </c>
      <c r="AB67">
        <v>0</v>
      </c>
    </row>
    <row r="68" spans="7:28">
      <c r="G68" t="s">
        <v>110</v>
      </c>
      <c r="H68" s="73">
        <v>163.19999999999999</v>
      </c>
      <c r="I68" s="46">
        <v>0</v>
      </c>
      <c r="J68" s="46">
        <v>0</v>
      </c>
      <c r="K68" s="46">
        <v>0</v>
      </c>
      <c r="L68" s="46">
        <v>0</v>
      </c>
      <c r="M68" s="74">
        <v>3.65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166.85</v>
      </c>
      <c r="W68">
        <v>163.19999999999999</v>
      </c>
      <c r="X68">
        <v>0</v>
      </c>
      <c r="Y68">
        <v>0</v>
      </c>
      <c r="Z68">
        <v>0</v>
      </c>
      <c r="AA68">
        <v>3.65</v>
      </c>
      <c r="AB68">
        <v>0</v>
      </c>
    </row>
    <row r="69" spans="7:28">
      <c r="G69" t="s">
        <v>111</v>
      </c>
      <c r="H69" s="73">
        <v>204.35</v>
      </c>
      <c r="I69" s="46">
        <v>0</v>
      </c>
      <c r="J69" s="46">
        <v>2.3199999999999998</v>
      </c>
      <c r="K69" s="46">
        <v>6.89</v>
      </c>
      <c r="L69" s="46">
        <v>4.8099999999999996</v>
      </c>
      <c r="M69" s="74">
        <v>0.28000000000000003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218.65</v>
      </c>
      <c r="W69">
        <v>204.35</v>
      </c>
      <c r="X69">
        <v>0</v>
      </c>
      <c r="Y69">
        <v>4.8099999999999996</v>
      </c>
      <c r="Z69">
        <v>6.89</v>
      </c>
      <c r="AA69">
        <v>0.28000000000000003</v>
      </c>
      <c r="AB69">
        <v>2.3199999999999998</v>
      </c>
    </row>
    <row r="70" spans="7:28">
      <c r="G70" t="s">
        <v>112</v>
      </c>
      <c r="H70" s="73">
        <v>203.67</v>
      </c>
      <c r="I70" s="46">
        <v>0</v>
      </c>
      <c r="J70" s="46">
        <v>15.15</v>
      </c>
      <c r="K70" s="46">
        <v>9.6300000000000008</v>
      </c>
      <c r="L70" s="46">
        <v>7.38</v>
      </c>
      <c r="M70" s="74">
        <v>0.19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236.02</v>
      </c>
      <c r="W70">
        <v>203.67</v>
      </c>
      <c r="X70">
        <v>0</v>
      </c>
      <c r="Y70">
        <v>7.38</v>
      </c>
      <c r="Z70">
        <v>9.6300000000000008</v>
      </c>
      <c r="AA70">
        <v>0.19</v>
      </c>
      <c r="AB70">
        <v>15.15</v>
      </c>
    </row>
    <row r="71" spans="7:28">
      <c r="G71" t="s">
        <v>113</v>
      </c>
      <c r="H71" s="73">
        <v>0</v>
      </c>
      <c r="I71" s="46">
        <v>0</v>
      </c>
      <c r="J71" s="46">
        <v>62.61</v>
      </c>
      <c r="K71" s="46">
        <v>8.25</v>
      </c>
      <c r="L71" s="46">
        <v>6.59</v>
      </c>
      <c r="M71" s="74">
        <v>0.79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78.239999999999995</v>
      </c>
      <c r="W71">
        <v>0</v>
      </c>
      <c r="X71">
        <v>0</v>
      </c>
      <c r="Y71">
        <v>6.59</v>
      </c>
      <c r="Z71">
        <v>8.25</v>
      </c>
      <c r="AA71">
        <v>0.79</v>
      </c>
      <c r="AB71">
        <v>62.61</v>
      </c>
    </row>
    <row r="72" spans="7:28">
      <c r="G72" t="s">
        <v>114</v>
      </c>
      <c r="H72" s="73">
        <v>0</v>
      </c>
      <c r="I72" s="46">
        <v>0</v>
      </c>
      <c r="J72" s="46">
        <v>54.16</v>
      </c>
      <c r="K72" s="46">
        <v>7.3</v>
      </c>
      <c r="L72" s="46">
        <v>6.32</v>
      </c>
      <c r="M72" s="74">
        <v>0.76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68.540000000000006</v>
      </c>
      <c r="W72">
        <v>0</v>
      </c>
      <c r="X72">
        <v>0</v>
      </c>
      <c r="Y72">
        <v>6.32</v>
      </c>
      <c r="Z72">
        <v>7.3</v>
      </c>
      <c r="AA72">
        <v>0.76</v>
      </c>
      <c r="AB72">
        <v>54.16</v>
      </c>
    </row>
    <row r="73" spans="7:28">
      <c r="G73" t="s">
        <v>115</v>
      </c>
      <c r="H73" s="73">
        <v>0</v>
      </c>
      <c r="I73" s="46">
        <v>0</v>
      </c>
      <c r="J73" s="46">
        <v>52.32</v>
      </c>
      <c r="K73" s="46">
        <v>6.28</v>
      </c>
      <c r="L73" s="46">
        <v>5.87</v>
      </c>
      <c r="M73" s="74">
        <v>0.62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65.09</v>
      </c>
      <c r="W73">
        <v>0</v>
      </c>
      <c r="X73">
        <v>0</v>
      </c>
      <c r="Y73">
        <v>5.87</v>
      </c>
      <c r="Z73">
        <v>6.28</v>
      </c>
      <c r="AA73">
        <v>0.62</v>
      </c>
      <c r="AB73">
        <v>52.32</v>
      </c>
    </row>
    <row r="74" spans="7:28">
      <c r="G74" t="s">
        <v>116</v>
      </c>
      <c r="H74" s="73">
        <v>0</v>
      </c>
      <c r="I74" s="46">
        <v>0</v>
      </c>
      <c r="J74" s="46">
        <v>72.23</v>
      </c>
      <c r="K74" s="46">
        <v>6.39</v>
      </c>
      <c r="L74" s="46">
        <v>6.39</v>
      </c>
      <c r="M74" s="74">
        <v>0.37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85.38</v>
      </c>
      <c r="W74">
        <v>0</v>
      </c>
      <c r="X74">
        <v>0</v>
      </c>
      <c r="Y74">
        <v>6.39</v>
      </c>
      <c r="Z74">
        <v>6.39</v>
      </c>
      <c r="AA74">
        <v>0.37</v>
      </c>
      <c r="AB74">
        <v>72.23</v>
      </c>
    </row>
    <row r="75" spans="7:28">
      <c r="G75" t="s">
        <v>117</v>
      </c>
      <c r="H75" s="73">
        <v>87.46</v>
      </c>
      <c r="I75" s="46">
        <v>0</v>
      </c>
      <c r="J75" s="46">
        <v>90.09</v>
      </c>
      <c r="K75" s="46">
        <v>10.02</v>
      </c>
      <c r="L75" s="46">
        <v>10.67</v>
      </c>
      <c r="M75" s="74">
        <v>1.62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199.86</v>
      </c>
      <c r="W75">
        <v>87.46</v>
      </c>
      <c r="X75">
        <v>0</v>
      </c>
      <c r="Y75">
        <v>10.67</v>
      </c>
      <c r="Z75">
        <v>10.02</v>
      </c>
      <c r="AA75">
        <v>1.62</v>
      </c>
      <c r="AB75">
        <v>90.09</v>
      </c>
    </row>
    <row r="76" spans="7:28">
      <c r="G76" t="s">
        <v>118</v>
      </c>
      <c r="H76" s="73">
        <v>113.36</v>
      </c>
      <c r="I76" s="46">
        <v>0</v>
      </c>
      <c r="J76" s="46">
        <v>108.49</v>
      </c>
      <c r="K76" s="46">
        <v>9.6300000000000008</v>
      </c>
      <c r="L76" s="46">
        <v>10.58</v>
      </c>
      <c r="M76" s="74">
        <v>1.55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243.61</v>
      </c>
      <c r="W76">
        <v>113.36</v>
      </c>
      <c r="X76">
        <v>0</v>
      </c>
      <c r="Y76">
        <v>10.58</v>
      </c>
      <c r="Z76">
        <v>9.6300000000000008</v>
      </c>
      <c r="AA76">
        <v>1.55</v>
      </c>
      <c r="AB76">
        <v>108.49</v>
      </c>
    </row>
    <row r="77" spans="7:28">
      <c r="G77" t="s">
        <v>119</v>
      </c>
      <c r="H77" s="73">
        <v>124.43</v>
      </c>
      <c r="I77" s="46">
        <v>9.74</v>
      </c>
      <c r="J77" s="46">
        <v>90.12</v>
      </c>
      <c r="K77" s="46">
        <v>10.08</v>
      </c>
      <c r="L77" s="46">
        <v>11.07</v>
      </c>
      <c r="M77" s="74">
        <v>1.61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247.05</v>
      </c>
      <c r="W77">
        <v>124.43</v>
      </c>
      <c r="X77">
        <v>9.74</v>
      </c>
      <c r="Y77">
        <v>11.07</v>
      </c>
      <c r="Z77">
        <v>10.08</v>
      </c>
      <c r="AA77">
        <v>1.61</v>
      </c>
      <c r="AB77">
        <v>90.12</v>
      </c>
    </row>
    <row r="78" spans="7:28">
      <c r="G78" t="s">
        <v>120</v>
      </c>
      <c r="H78" s="73">
        <v>105.87</v>
      </c>
      <c r="I78" s="46">
        <v>0</v>
      </c>
      <c r="J78" s="46">
        <v>85.66</v>
      </c>
      <c r="K78" s="46">
        <v>10.039999999999999</v>
      </c>
      <c r="L78" s="46">
        <v>11.04</v>
      </c>
      <c r="M78" s="74">
        <v>1.61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214.22</v>
      </c>
      <c r="W78">
        <v>105.87</v>
      </c>
      <c r="X78">
        <v>0</v>
      </c>
      <c r="Y78">
        <v>11.04</v>
      </c>
      <c r="Z78">
        <v>10.039999999999999</v>
      </c>
      <c r="AA78">
        <v>1.61</v>
      </c>
      <c r="AB78">
        <v>85.66</v>
      </c>
    </row>
    <row r="79" spans="7:28">
      <c r="G79" t="s">
        <v>121</v>
      </c>
      <c r="H79" s="73">
        <v>188.82</v>
      </c>
      <c r="I79" s="46">
        <v>19.37</v>
      </c>
      <c r="J79" s="46">
        <v>112.31</v>
      </c>
      <c r="K79" s="46">
        <v>11.63</v>
      </c>
      <c r="L79" s="46">
        <v>12.77</v>
      </c>
      <c r="M79" s="74">
        <v>1.86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346.76</v>
      </c>
      <c r="W79">
        <v>188.82</v>
      </c>
      <c r="X79">
        <v>19.37</v>
      </c>
      <c r="Y79">
        <v>12.77</v>
      </c>
      <c r="Z79">
        <v>11.63</v>
      </c>
      <c r="AA79">
        <v>1.86</v>
      </c>
      <c r="AB79">
        <v>112.31</v>
      </c>
    </row>
    <row r="80" spans="7:28">
      <c r="G80" t="s">
        <v>122</v>
      </c>
      <c r="H80" s="73">
        <v>213.75</v>
      </c>
      <c r="I80" s="46">
        <v>28.11</v>
      </c>
      <c r="J80" s="46">
        <v>121.88</v>
      </c>
      <c r="K80" s="46">
        <v>11.86</v>
      </c>
      <c r="L80" s="46">
        <v>13.03</v>
      </c>
      <c r="M80" s="74">
        <v>1.54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390.17</v>
      </c>
      <c r="W80">
        <v>213.75</v>
      </c>
      <c r="X80">
        <v>28.11</v>
      </c>
      <c r="Y80">
        <v>13.03</v>
      </c>
      <c r="Z80">
        <v>11.86</v>
      </c>
      <c r="AA80">
        <v>1.54</v>
      </c>
      <c r="AB80">
        <v>121.88</v>
      </c>
    </row>
    <row r="81" spans="7:28">
      <c r="G81" t="s">
        <v>123</v>
      </c>
      <c r="H81" s="73">
        <v>204.59</v>
      </c>
      <c r="I81" s="46">
        <v>30.22</v>
      </c>
      <c r="J81" s="46">
        <v>126.48</v>
      </c>
      <c r="K81" s="46">
        <v>9.59</v>
      </c>
      <c r="L81" s="46">
        <v>15.35</v>
      </c>
      <c r="M81" s="74">
        <v>2.3199999999999998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388.55</v>
      </c>
      <c r="W81">
        <v>204.59</v>
      </c>
      <c r="X81">
        <v>30.22</v>
      </c>
      <c r="Y81">
        <v>15.35</v>
      </c>
      <c r="Z81">
        <v>9.59</v>
      </c>
      <c r="AA81">
        <v>2.3199999999999998</v>
      </c>
      <c r="AB81">
        <v>126.48</v>
      </c>
    </row>
    <row r="82" spans="7:28">
      <c r="G82" t="s">
        <v>124</v>
      </c>
      <c r="H82" s="73">
        <v>144.04</v>
      </c>
      <c r="I82" s="46">
        <v>27.67</v>
      </c>
      <c r="J82" s="46">
        <v>106.92</v>
      </c>
      <c r="K82" s="46">
        <v>5.49</v>
      </c>
      <c r="L82" s="46">
        <v>17.72</v>
      </c>
      <c r="M82" s="74">
        <v>2.69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304.52999999999997</v>
      </c>
      <c r="W82">
        <v>144.04</v>
      </c>
      <c r="X82">
        <v>27.67</v>
      </c>
      <c r="Y82">
        <v>17.72</v>
      </c>
      <c r="Z82">
        <v>5.49</v>
      </c>
      <c r="AA82">
        <v>2.69</v>
      </c>
      <c r="AB82">
        <v>106.92</v>
      </c>
    </row>
    <row r="83" spans="7:28">
      <c r="G83" t="s">
        <v>125</v>
      </c>
      <c r="H83" s="73">
        <v>180.81</v>
      </c>
      <c r="I83" s="46">
        <v>0</v>
      </c>
      <c r="J83" s="46">
        <v>81.47</v>
      </c>
      <c r="K83" s="46">
        <v>6.22</v>
      </c>
      <c r="L83" s="46">
        <v>19.29</v>
      </c>
      <c r="M83" s="74">
        <v>3.5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291.29000000000002</v>
      </c>
      <c r="W83">
        <v>180.81</v>
      </c>
      <c r="X83">
        <v>0</v>
      </c>
      <c r="Y83">
        <v>19.29</v>
      </c>
      <c r="Z83">
        <v>6.22</v>
      </c>
      <c r="AA83">
        <v>3.5</v>
      </c>
      <c r="AB83">
        <v>81.47</v>
      </c>
    </row>
    <row r="84" spans="7:28">
      <c r="G84" t="s">
        <v>126</v>
      </c>
      <c r="H84" s="73">
        <v>145.6</v>
      </c>
      <c r="I84" s="46">
        <v>0</v>
      </c>
      <c r="J84" s="46">
        <v>49.04</v>
      </c>
      <c r="K84" s="46">
        <v>6.64</v>
      </c>
      <c r="L84" s="46">
        <v>20.68</v>
      </c>
      <c r="M84" s="74">
        <v>3.7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225.66</v>
      </c>
      <c r="W84">
        <v>145.6</v>
      </c>
      <c r="X84">
        <v>0</v>
      </c>
      <c r="Y84">
        <v>20.68</v>
      </c>
      <c r="Z84">
        <v>6.64</v>
      </c>
      <c r="AA84">
        <v>3.7</v>
      </c>
      <c r="AB84">
        <v>49.04</v>
      </c>
    </row>
    <row r="85" spans="7:28">
      <c r="G85" t="s">
        <v>127</v>
      </c>
      <c r="H85" s="73">
        <v>68.62</v>
      </c>
      <c r="I85" s="46">
        <v>0</v>
      </c>
      <c r="J85" s="46">
        <v>9.15</v>
      </c>
      <c r="K85" s="46">
        <v>0</v>
      </c>
      <c r="L85" s="46">
        <v>0</v>
      </c>
      <c r="M85" s="74">
        <v>4.4800000000000004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82.25</v>
      </c>
      <c r="W85">
        <v>68.62</v>
      </c>
      <c r="X85">
        <v>0</v>
      </c>
      <c r="Y85">
        <v>0</v>
      </c>
      <c r="Z85">
        <v>0</v>
      </c>
      <c r="AA85">
        <v>4.4800000000000004</v>
      </c>
      <c r="AB85">
        <v>9.15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2.88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2.88</v>
      </c>
      <c r="W86">
        <v>0</v>
      </c>
      <c r="X86">
        <v>0</v>
      </c>
      <c r="Y86">
        <v>0</v>
      </c>
      <c r="Z86">
        <v>0</v>
      </c>
      <c r="AA86">
        <v>2.88</v>
      </c>
      <c r="AB86">
        <v>0</v>
      </c>
    </row>
    <row r="87" spans="7:28">
      <c r="G87" t="s">
        <v>129</v>
      </c>
      <c r="H87" s="73">
        <v>506.55</v>
      </c>
      <c r="I87" s="46">
        <v>0</v>
      </c>
      <c r="J87" s="46">
        <v>0</v>
      </c>
      <c r="K87" s="46">
        <v>0</v>
      </c>
      <c r="L87" s="46">
        <v>0</v>
      </c>
      <c r="M87" s="74">
        <v>2.69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509.24</v>
      </c>
      <c r="W87">
        <v>506.55</v>
      </c>
      <c r="X87">
        <v>0</v>
      </c>
      <c r="Y87">
        <v>0</v>
      </c>
      <c r="Z87">
        <v>0</v>
      </c>
      <c r="AA87">
        <v>2.69</v>
      </c>
      <c r="AB87">
        <v>0</v>
      </c>
    </row>
    <row r="88" spans="7:28">
      <c r="G88" t="s">
        <v>130</v>
      </c>
      <c r="H88" s="73">
        <v>485.41</v>
      </c>
      <c r="I88" s="46">
        <v>0</v>
      </c>
      <c r="J88" s="46">
        <v>0</v>
      </c>
      <c r="K88" s="46">
        <v>0</v>
      </c>
      <c r="L88" s="46">
        <v>0</v>
      </c>
      <c r="M88" s="74">
        <v>4.71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490.12</v>
      </c>
      <c r="W88">
        <v>485.41</v>
      </c>
      <c r="X88">
        <v>0</v>
      </c>
      <c r="Y88">
        <v>0</v>
      </c>
      <c r="Z88">
        <v>0</v>
      </c>
      <c r="AA88">
        <v>4.71</v>
      </c>
      <c r="AB88">
        <v>0</v>
      </c>
    </row>
    <row r="89" spans="7:28">
      <c r="G89" t="s">
        <v>131</v>
      </c>
      <c r="H89" s="73">
        <v>468.1</v>
      </c>
      <c r="I89" s="46">
        <v>0</v>
      </c>
      <c r="J89" s="46">
        <v>0</v>
      </c>
      <c r="K89" s="46">
        <v>0</v>
      </c>
      <c r="L89" s="46">
        <v>0</v>
      </c>
      <c r="M89" s="74">
        <v>4.71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472.81</v>
      </c>
      <c r="W89">
        <v>468.1</v>
      </c>
      <c r="X89">
        <v>0</v>
      </c>
      <c r="Y89">
        <v>0</v>
      </c>
      <c r="Z89">
        <v>0</v>
      </c>
      <c r="AA89">
        <v>4.71</v>
      </c>
      <c r="AB89">
        <v>0</v>
      </c>
    </row>
    <row r="90" spans="7:28">
      <c r="G90" t="s">
        <v>132</v>
      </c>
      <c r="H90" s="73">
        <v>446.96</v>
      </c>
      <c r="I90" s="46">
        <v>0</v>
      </c>
      <c r="J90" s="46">
        <v>0</v>
      </c>
      <c r="K90" s="46">
        <v>0</v>
      </c>
      <c r="L90" s="46">
        <v>0</v>
      </c>
      <c r="M90" s="74">
        <v>3.94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450.9</v>
      </c>
      <c r="W90">
        <v>446.96</v>
      </c>
      <c r="X90">
        <v>0</v>
      </c>
      <c r="Y90">
        <v>0</v>
      </c>
      <c r="Z90">
        <v>0</v>
      </c>
      <c r="AA90">
        <v>3.94</v>
      </c>
      <c r="AB90">
        <v>0</v>
      </c>
    </row>
    <row r="91" spans="7:28">
      <c r="G91" t="s">
        <v>133</v>
      </c>
      <c r="H91" s="73">
        <v>503.66</v>
      </c>
      <c r="I91" s="46">
        <v>0</v>
      </c>
      <c r="J91" s="46">
        <v>0</v>
      </c>
      <c r="K91" s="46">
        <v>0</v>
      </c>
      <c r="L91" s="46">
        <v>0</v>
      </c>
      <c r="M91" s="74">
        <v>4.33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507.99</v>
      </c>
      <c r="W91">
        <v>503.66</v>
      </c>
      <c r="X91">
        <v>0</v>
      </c>
      <c r="Y91">
        <v>0</v>
      </c>
      <c r="Z91">
        <v>0</v>
      </c>
      <c r="AA91">
        <v>4.33</v>
      </c>
      <c r="AB91">
        <v>0</v>
      </c>
    </row>
    <row r="92" spans="7:28">
      <c r="G92" t="s">
        <v>134</v>
      </c>
      <c r="H92" s="73">
        <v>443.11</v>
      </c>
      <c r="I92" s="46">
        <v>0</v>
      </c>
      <c r="J92" s="46">
        <v>0</v>
      </c>
      <c r="K92" s="46">
        <v>0</v>
      </c>
      <c r="L92" s="46">
        <v>0</v>
      </c>
      <c r="M92" s="74">
        <v>4.42</v>
      </c>
      <c r="N92" s="73">
        <v>0</v>
      </c>
      <c r="O92" s="46">
        <v>-1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447.53</v>
      </c>
      <c r="W92">
        <v>443.11</v>
      </c>
      <c r="X92">
        <v>-1</v>
      </c>
      <c r="Y92">
        <v>0</v>
      </c>
      <c r="Z92">
        <v>0</v>
      </c>
      <c r="AA92">
        <v>4.42</v>
      </c>
      <c r="AB92">
        <v>0</v>
      </c>
    </row>
    <row r="93" spans="7:28">
      <c r="G93" t="s">
        <v>135</v>
      </c>
      <c r="H93" s="73">
        <v>345.07</v>
      </c>
      <c r="I93" s="46">
        <v>0</v>
      </c>
      <c r="J93" s="46">
        <v>0</v>
      </c>
      <c r="K93" s="46">
        <v>0</v>
      </c>
      <c r="L93" s="46">
        <v>0</v>
      </c>
      <c r="M93" s="74">
        <v>4.5199999999999996</v>
      </c>
      <c r="N93" s="73">
        <v>0</v>
      </c>
      <c r="O93" s="46">
        <v>-1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349.59</v>
      </c>
      <c r="W93">
        <v>345.07</v>
      </c>
      <c r="X93">
        <v>-1</v>
      </c>
      <c r="Y93">
        <v>0</v>
      </c>
      <c r="Z93">
        <v>0</v>
      </c>
      <c r="AA93">
        <v>4.5199999999999996</v>
      </c>
      <c r="AB93">
        <v>0</v>
      </c>
    </row>
    <row r="94" spans="7:28">
      <c r="G94" t="s">
        <v>136</v>
      </c>
      <c r="H94" s="73">
        <v>249.91</v>
      </c>
      <c r="I94" s="46">
        <v>0</v>
      </c>
      <c r="J94" s="46">
        <v>0</v>
      </c>
      <c r="K94" s="46">
        <v>0</v>
      </c>
      <c r="L94" s="46">
        <v>0</v>
      </c>
      <c r="M94" s="74">
        <v>1.35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251.26</v>
      </c>
      <c r="W94">
        <v>249.91</v>
      </c>
      <c r="X94">
        <v>0</v>
      </c>
      <c r="Y94">
        <v>0</v>
      </c>
      <c r="Z94">
        <v>0</v>
      </c>
      <c r="AA94">
        <v>1.35</v>
      </c>
      <c r="AB94">
        <v>0</v>
      </c>
    </row>
    <row r="95" spans="7:28">
      <c r="G95" t="s">
        <v>137</v>
      </c>
      <c r="H95" s="73">
        <v>167.25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167.25</v>
      </c>
      <c r="W95">
        <v>167.25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61.52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61.52</v>
      </c>
      <c r="W96">
        <v>61.52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-43</v>
      </c>
      <c r="P97" s="46">
        <v>0</v>
      </c>
      <c r="Q97" s="46">
        <v>0</v>
      </c>
      <c r="R97" s="46">
        <v>0</v>
      </c>
      <c r="S97" s="74">
        <v>0</v>
      </c>
      <c r="U97" s="73">
        <v>-43</v>
      </c>
      <c r="V97" s="74">
        <v>0</v>
      </c>
      <c r="W97">
        <v>0</v>
      </c>
      <c r="X97">
        <v>-43</v>
      </c>
      <c r="Y97">
        <v>0</v>
      </c>
      <c r="Z97">
        <v>0</v>
      </c>
      <c r="AA97">
        <v>0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-123</v>
      </c>
      <c r="P98" s="46">
        <v>-33</v>
      </c>
      <c r="Q98" s="46">
        <v>0</v>
      </c>
      <c r="R98" s="46">
        <v>0</v>
      </c>
      <c r="S98" s="74">
        <v>0</v>
      </c>
      <c r="U98" s="73">
        <v>-156</v>
      </c>
      <c r="V98" s="74">
        <v>0</v>
      </c>
      <c r="W98">
        <v>0</v>
      </c>
      <c r="X98">
        <v>-123</v>
      </c>
      <c r="Y98">
        <v>0</v>
      </c>
      <c r="Z98">
        <v>0</v>
      </c>
      <c r="AA98">
        <v>0</v>
      </c>
      <c r="AB98">
        <v>-33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1.9587699999999999</v>
      </c>
      <c r="I99" s="69">
        <f t="shared" ref="I99:BQ99" si="1">SUM(I3:I98)/4000</f>
        <v>3.6450000000000003E-2</v>
      </c>
      <c r="J99" s="69">
        <f t="shared" si="1"/>
        <v>0.79755249999999989</v>
      </c>
      <c r="K99" s="69">
        <f t="shared" si="1"/>
        <v>4.64725E-2</v>
      </c>
      <c r="L99" s="69">
        <f t="shared" si="1"/>
        <v>6.6227500000000009E-2</v>
      </c>
      <c r="M99" s="69">
        <f t="shared" si="1"/>
        <v>2.0857499999999998E-2</v>
      </c>
      <c r="N99" s="68">
        <f t="shared" si="1"/>
        <v>0</v>
      </c>
      <c r="O99" s="69">
        <f t="shared" si="1"/>
        <v>-1.8758325</v>
      </c>
      <c r="P99" s="69">
        <f t="shared" si="1"/>
        <v>-0.78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-2.6558324999999998</v>
      </c>
      <c r="V99" s="70">
        <f t="shared" si="1"/>
        <v>2.9263300000000005</v>
      </c>
      <c r="W99">
        <f t="shared" si="1"/>
        <v>1.9587699999999999</v>
      </c>
      <c r="X99">
        <f t="shared" si="1"/>
        <v>-1.8393824999999999</v>
      </c>
      <c r="Y99">
        <f t="shared" si="1"/>
        <v>6.6227500000000009E-2</v>
      </c>
      <c r="Z99">
        <f t="shared" si="1"/>
        <v>4.64725E-2</v>
      </c>
      <c r="AA99">
        <f t="shared" si="1"/>
        <v>2.0857499999999998E-2</v>
      </c>
      <c r="AB99">
        <f t="shared" si="1"/>
        <v>1.7552500000000044E-2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37.49</v>
      </c>
      <c r="I3" s="53">
        <v>0</v>
      </c>
      <c r="J3" s="53">
        <v>0</v>
      </c>
      <c r="K3" s="53">
        <v>0</v>
      </c>
      <c r="L3" s="53">
        <v>9.42</v>
      </c>
      <c r="M3" s="72">
        <v>0</v>
      </c>
      <c r="N3" s="71">
        <v>0</v>
      </c>
      <c r="O3" s="53">
        <v>-49</v>
      </c>
      <c r="P3" s="53">
        <v>-85</v>
      </c>
      <c r="Q3" s="53">
        <v>-15.7</v>
      </c>
      <c r="R3" s="53">
        <v>0</v>
      </c>
      <c r="S3" s="72">
        <v>0</v>
      </c>
      <c r="T3" t="s">
        <v>587</v>
      </c>
      <c r="U3" s="73">
        <v>-151.19999999999999</v>
      </c>
      <c r="V3" s="74">
        <v>46.91</v>
      </c>
      <c r="W3">
        <v>37.49</v>
      </c>
      <c r="X3">
        <v>-49</v>
      </c>
      <c r="Y3">
        <v>-1.5</v>
      </c>
      <c r="Z3">
        <v>9.42</v>
      </c>
      <c r="AA3">
        <v>-15.7</v>
      </c>
      <c r="AB3">
        <v>0</v>
      </c>
      <c r="AC3">
        <v>-85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33.65</v>
      </c>
      <c r="I4" s="46">
        <v>0</v>
      </c>
      <c r="J4" s="46">
        <v>0</v>
      </c>
      <c r="K4" s="46">
        <v>0</v>
      </c>
      <c r="L4" s="46">
        <v>8.84</v>
      </c>
      <c r="M4" s="74">
        <v>0</v>
      </c>
      <c r="N4" s="73">
        <v>0</v>
      </c>
      <c r="O4" s="46">
        <v>-44</v>
      </c>
      <c r="P4" s="46">
        <v>-75</v>
      </c>
      <c r="Q4" s="46">
        <v>-18.899999999999999</v>
      </c>
      <c r="R4" s="46">
        <v>0</v>
      </c>
      <c r="S4" s="74">
        <v>0</v>
      </c>
      <c r="T4" t="s">
        <v>587</v>
      </c>
      <c r="U4" s="73">
        <v>-139.4</v>
      </c>
      <c r="V4" s="74">
        <v>42.49</v>
      </c>
      <c r="W4">
        <v>33.65</v>
      </c>
      <c r="X4">
        <v>-44</v>
      </c>
      <c r="Y4">
        <v>-1.5</v>
      </c>
      <c r="Z4">
        <v>8.84</v>
      </c>
      <c r="AA4">
        <v>-18.899999999999999</v>
      </c>
      <c r="AB4">
        <v>0</v>
      </c>
      <c r="AC4">
        <v>-75</v>
      </c>
    </row>
    <row r="5" spans="1:29">
      <c r="G5" t="s">
        <v>47</v>
      </c>
      <c r="H5" s="73">
        <v>49.02</v>
      </c>
      <c r="I5" s="46">
        <v>0</v>
      </c>
      <c r="J5" s="46">
        <v>0</v>
      </c>
      <c r="K5" s="46">
        <v>0</v>
      </c>
      <c r="L5" s="46">
        <v>8.65</v>
      </c>
      <c r="M5" s="74">
        <v>0</v>
      </c>
      <c r="N5" s="73">
        <v>0</v>
      </c>
      <c r="O5" s="46">
        <v>-45</v>
      </c>
      <c r="P5" s="46">
        <v>-53</v>
      </c>
      <c r="Q5" s="46">
        <v>-20.6</v>
      </c>
      <c r="R5" s="46">
        <v>0</v>
      </c>
      <c r="S5" s="74">
        <v>0</v>
      </c>
      <c r="U5" s="73">
        <v>-120.1</v>
      </c>
      <c r="V5" s="74">
        <v>57.67</v>
      </c>
      <c r="W5">
        <v>49.02</v>
      </c>
      <c r="X5">
        <v>-45</v>
      </c>
      <c r="Y5">
        <v>-1.5</v>
      </c>
      <c r="Z5">
        <v>8.65</v>
      </c>
      <c r="AA5">
        <v>-20.6</v>
      </c>
      <c r="AB5">
        <v>0</v>
      </c>
      <c r="AC5">
        <v>-53</v>
      </c>
    </row>
    <row r="6" spans="1:29">
      <c r="G6" t="s">
        <v>48</v>
      </c>
      <c r="H6" s="73">
        <v>10.57</v>
      </c>
      <c r="I6" s="46">
        <v>0</v>
      </c>
      <c r="J6" s="46">
        <v>0</v>
      </c>
      <c r="K6" s="46">
        <v>0</v>
      </c>
      <c r="L6" s="46">
        <v>8.17</v>
      </c>
      <c r="M6" s="74">
        <v>0</v>
      </c>
      <c r="N6" s="73">
        <v>0</v>
      </c>
      <c r="O6" s="46">
        <v>-62</v>
      </c>
      <c r="P6" s="46">
        <v>-78</v>
      </c>
      <c r="Q6" s="46">
        <v>-21.8</v>
      </c>
      <c r="R6" s="46">
        <v>0</v>
      </c>
      <c r="S6" s="74">
        <v>0</v>
      </c>
      <c r="U6" s="73">
        <v>-163.30000000000001</v>
      </c>
      <c r="V6" s="74">
        <v>18.739999999999998</v>
      </c>
      <c r="W6">
        <v>10.57</v>
      </c>
      <c r="X6">
        <v>-62</v>
      </c>
      <c r="Y6">
        <v>-1.5</v>
      </c>
      <c r="Z6">
        <v>8.17</v>
      </c>
      <c r="AA6">
        <v>-21.8</v>
      </c>
      <c r="AB6">
        <v>0</v>
      </c>
      <c r="AC6">
        <v>-78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8.07</v>
      </c>
      <c r="M7" s="74">
        <v>0</v>
      </c>
      <c r="N7" s="73">
        <v>-30</v>
      </c>
      <c r="O7" s="46">
        <v>-60</v>
      </c>
      <c r="P7" s="46">
        <v>-80</v>
      </c>
      <c r="Q7" s="46">
        <v>-23.1</v>
      </c>
      <c r="R7" s="46">
        <v>0</v>
      </c>
      <c r="S7" s="74">
        <v>0</v>
      </c>
      <c r="U7" s="73">
        <v>-194.6</v>
      </c>
      <c r="V7" s="74">
        <v>8.07</v>
      </c>
      <c r="W7">
        <v>-30</v>
      </c>
      <c r="X7">
        <v>-60</v>
      </c>
      <c r="Y7">
        <v>-1.5</v>
      </c>
      <c r="Z7">
        <v>8.07</v>
      </c>
      <c r="AA7">
        <v>-23.1</v>
      </c>
      <c r="AB7">
        <v>0</v>
      </c>
      <c r="AC7">
        <v>-80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7.88</v>
      </c>
      <c r="M8" s="74">
        <v>0</v>
      </c>
      <c r="N8" s="73">
        <v>-29</v>
      </c>
      <c r="O8" s="46">
        <v>-56</v>
      </c>
      <c r="P8" s="46">
        <v>-75</v>
      </c>
      <c r="Q8" s="46">
        <v>-24.4</v>
      </c>
      <c r="R8" s="46">
        <v>0</v>
      </c>
      <c r="S8" s="74">
        <v>0</v>
      </c>
      <c r="U8" s="73">
        <v>-185.9</v>
      </c>
      <c r="V8" s="74">
        <v>7.88</v>
      </c>
      <c r="W8">
        <v>-29</v>
      </c>
      <c r="X8">
        <v>-56</v>
      </c>
      <c r="Y8">
        <v>-1.5</v>
      </c>
      <c r="Z8">
        <v>7.88</v>
      </c>
      <c r="AA8">
        <v>-24.4</v>
      </c>
      <c r="AB8">
        <v>0</v>
      </c>
      <c r="AC8">
        <v>-75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7.21</v>
      </c>
      <c r="M9" s="74">
        <v>0</v>
      </c>
      <c r="N9" s="73">
        <v>-47</v>
      </c>
      <c r="O9" s="46">
        <v>-78</v>
      </c>
      <c r="P9" s="46">
        <v>0</v>
      </c>
      <c r="Q9" s="46">
        <v>-25.1</v>
      </c>
      <c r="R9" s="46">
        <v>0</v>
      </c>
      <c r="S9" s="74">
        <v>0</v>
      </c>
      <c r="U9" s="73">
        <v>-151.6</v>
      </c>
      <c r="V9" s="74">
        <v>7.21</v>
      </c>
      <c r="W9">
        <v>-47</v>
      </c>
      <c r="X9">
        <v>-78</v>
      </c>
      <c r="Y9">
        <v>-1.5</v>
      </c>
      <c r="Z9">
        <v>7.21</v>
      </c>
      <c r="AA9">
        <v>-25.1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7.02</v>
      </c>
      <c r="M10" s="74">
        <v>0</v>
      </c>
      <c r="N10" s="73">
        <v>-68</v>
      </c>
      <c r="O10" s="46">
        <v>-76</v>
      </c>
      <c r="P10" s="46">
        <v>0</v>
      </c>
      <c r="Q10" s="46">
        <v>-25.3</v>
      </c>
      <c r="R10" s="46">
        <v>0</v>
      </c>
      <c r="S10" s="74">
        <v>0</v>
      </c>
      <c r="U10" s="73">
        <v>-170.8</v>
      </c>
      <c r="V10" s="74">
        <v>7.02</v>
      </c>
      <c r="W10">
        <v>-68</v>
      </c>
      <c r="X10">
        <v>-76</v>
      </c>
      <c r="Y10">
        <v>-1.5</v>
      </c>
      <c r="Z10">
        <v>7.02</v>
      </c>
      <c r="AA10">
        <v>-25.3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7.02</v>
      </c>
      <c r="M11" s="74">
        <v>0</v>
      </c>
      <c r="N11" s="73">
        <v>-15</v>
      </c>
      <c r="O11" s="46">
        <v>-71</v>
      </c>
      <c r="P11" s="46">
        <v>-68</v>
      </c>
      <c r="Q11" s="46">
        <v>-26.1</v>
      </c>
      <c r="R11" s="46">
        <v>0</v>
      </c>
      <c r="S11" s="74">
        <v>0</v>
      </c>
      <c r="U11" s="73">
        <v>-181.6</v>
      </c>
      <c r="V11" s="74">
        <v>7.02</v>
      </c>
      <c r="W11">
        <v>-15</v>
      </c>
      <c r="X11">
        <v>-71</v>
      </c>
      <c r="Y11">
        <v>-1.5</v>
      </c>
      <c r="Z11">
        <v>7.02</v>
      </c>
      <c r="AA11">
        <v>-26.1</v>
      </c>
      <c r="AB11">
        <v>0</v>
      </c>
      <c r="AC11">
        <v>-68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6.73</v>
      </c>
      <c r="M12" s="74">
        <v>0</v>
      </c>
      <c r="N12" s="73">
        <v>-33</v>
      </c>
      <c r="O12" s="46">
        <v>-70</v>
      </c>
      <c r="P12" s="46">
        <v>-69</v>
      </c>
      <c r="Q12" s="46">
        <v>-26.4</v>
      </c>
      <c r="R12" s="46">
        <v>0</v>
      </c>
      <c r="S12" s="74">
        <v>0</v>
      </c>
      <c r="U12" s="73">
        <v>-199.9</v>
      </c>
      <c r="V12" s="74">
        <v>6.73</v>
      </c>
      <c r="W12">
        <v>-33</v>
      </c>
      <c r="X12">
        <v>-70</v>
      </c>
      <c r="Y12">
        <v>-1.5</v>
      </c>
      <c r="Z12">
        <v>6.73</v>
      </c>
      <c r="AA12">
        <v>-26.4</v>
      </c>
      <c r="AB12">
        <v>0</v>
      </c>
      <c r="AC12">
        <v>-69</v>
      </c>
    </row>
    <row r="13" spans="1:29">
      <c r="G13" t="s">
        <v>55</v>
      </c>
      <c r="H13" s="73">
        <v>69.2</v>
      </c>
      <c r="I13" s="46">
        <v>0</v>
      </c>
      <c r="J13" s="46">
        <v>0</v>
      </c>
      <c r="K13" s="46">
        <v>0</v>
      </c>
      <c r="L13" s="46">
        <v>6.73</v>
      </c>
      <c r="M13" s="74">
        <v>0</v>
      </c>
      <c r="N13" s="73">
        <v>0</v>
      </c>
      <c r="O13" s="46">
        <v>-64</v>
      </c>
      <c r="P13" s="46">
        <v>-61</v>
      </c>
      <c r="Q13" s="46">
        <v>-26.6</v>
      </c>
      <c r="R13" s="46">
        <v>0</v>
      </c>
      <c r="S13" s="74">
        <v>0</v>
      </c>
      <c r="U13" s="73">
        <v>-153.1</v>
      </c>
      <c r="V13" s="74">
        <v>75.930000000000007</v>
      </c>
      <c r="W13">
        <v>69.2</v>
      </c>
      <c r="X13">
        <v>-64</v>
      </c>
      <c r="Y13">
        <v>-1.5</v>
      </c>
      <c r="Z13">
        <v>6.73</v>
      </c>
      <c r="AA13">
        <v>-26.6</v>
      </c>
      <c r="AB13">
        <v>0</v>
      </c>
      <c r="AC13">
        <v>-61</v>
      </c>
    </row>
    <row r="14" spans="1:29">
      <c r="G14" t="s">
        <v>56</v>
      </c>
      <c r="H14" s="73">
        <v>58.63</v>
      </c>
      <c r="I14" s="46">
        <v>0</v>
      </c>
      <c r="J14" s="46">
        <v>0</v>
      </c>
      <c r="K14" s="46">
        <v>0</v>
      </c>
      <c r="L14" s="46">
        <v>6.73</v>
      </c>
      <c r="M14" s="74">
        <v>0</v>
      </c>
      <c r="N14" s="73">
        <v>0</v>
      </c>
      <c r="O14" s="46">
        <v>-71</v>
      </c>
      <c r="P14" s="46">
        <v>-64</v>
      </c>
      <c r="Q14" s="46">
        <v>-26.6</v>
      </c>
      <c r="R14" s="46">
        <v>0</v>
      </c>
      <c r="S14" s="74">
        <v>0</v>
      </c>
      <c r="U14" s="73">
        <v>-163.1</v>
      </c>
      <c r="V14" s="74">
        <v>65.36</v>
      </c>
      <c r="W14">
        <v>58.63</v>
      </c>
      <c r="X14">
        <v>-71</v>
      </c>
      <c r="Y14">
        <v>-1.5</v>
      </c>
      <c r="Z14">
        <v>6.73</v>
      </c>
      <c r="AA14">
        <v>-26.6</v>
      </c>
      <c r="AB14">
        <v>0</v>
      </c>
      <c r="AC14">
        <v>-64</v>
      </c>
    </row>
    <row r="15" spans="1:29">
      <c r="G15" t="s">
        <v>57</v>
      </c>
      <c r="H15" s="73">
        <v>107.65</v>
      </c>
      <c r="I15" s="46">
        <v>0</v>
      </c>
      <c r="J15" s="46">
        <v>0</v>
      </c>
      <c r="K15" s="46">
        <v>0</v>
      </c>
      <c r="L15" s="46">
        <v>6.54</v>
      </c>
      <c r="M15" s="74">
        <v>0</v>
      </c>
      <c r="N15" s="73">
        <v>0</v>
      </c>
      <c r="O15" s="46">
        <v>-51</v>
      </c>
      <c r="P15" s="46">
        <v>-14</v>
      </c>
      <c r="Q15" s="46">
        <v>-26.6</v>
      </c>
      <c r="R15" s="46">
        <v>0</v>
      </c>
      <c r="S15" s="74">
        <v>0</v>
      </c>
      <c r="U15" s="73">
        <v>-93.1</v>
      </c>
      <c r="V15" s="74">
        <v>114.19</v>
      </c>
      <c r="W15">
        <v>107.65</v>
      </c>
      <c r="X15">
        <v>-51</v>
      </c>
      <c r="Y15">
        <v>-1.5</v>
      </c>
      <c r="Z15">
        <v>6.54</v>
      </c>
      <c r="AA15">
        <v>-26.6</v>
      </c>
      <c r="AB15">
        <v>0</v>
      </c>
      <c r="AC15">
        <v>-14</v>
      </c>
    </row>
    <row r="16" spans="1:29">
      <c r="G16" t="s">
        <v>58</v>
      </c>
      <c r="H16" s="73">
        <v>101.88</v>
      </c>
      <c r="I16" s="46">
        <v>0</v>
      </c>
      <c r="J16" s="46">
        <v>0</v>
      </c>
      <c r="K16" s="46">
        <v>0</v>
      </c>
      <c r="L16" s="46">
        <v>6.54</v>
      </c>
      <c r="M16" s="74">
        <v>0</v>
      </c>
      <c r="N16" s="73">
        <v>0</v>
      </c>
      <c r="O16" s="46">
        <v>-58</v>
      </c>
      <c r="P16" s="46">
        <v>-15</v>
      </c>
      <c r="Q16" s="46">
        <v>-27.3</v>
      </c>
      <c r="R16" s="46">
        <v>0</v>
      </c>
      <c r="S16" s="74">
        <v>0</v>
      </c>
      <c r="U16" s="73">
        <v>-101.8</v>
      </c>
      <c r="V16" s="74">
        <v>108.42</v>
      </c>
      <c r="W16">
        <v>101.88</v>
      </c>
      <c r="X16">
        <v>-58</v>
      </c>
      <c r="Y16">
        <v>-1.5</v>
      </c>
      <c r="Z16">
        <v>6.54</v>
      </c>
      <c r="AA16">
        <v>-27.3</v>
      </c>
      <c r="AB16">
        <v>0</v>
      </c>
      <c r="AC16">
        <v>-15</v>
      </c>
    </row>
    <row r="17" spans="7:29">
      <c r="G17" t="s">
        <v>59</v>
      </c>
      <c r="H17" s="73">
        <v>105.73</v>
      </c>
      <c r="I17" s="46">
        <v>0</v>
      </c>
      <c r="J17" s="46">
        <v>0</v>
      </c>
      <c r="K17" s="46">
        <v>0</v>
      </c>
      <c r="L17" s="46">
        <v>6.73</v>
      </c>
      <c r="M17" s="74">
        <v>0</v>
      </c>
      <c r="N17" s="73">
        <v>0</v>
      </c>
      <c r="O17" s="46">
        <v>-65</v>
      </c>
      <c r="P17" s="46">
        <v>0</v>
      </c>
      <c r="Q17" s="46">
        <v>-27.2</v>
      </c>
      <c r="R17" s="46">
        <v>0</v>
      </c>
      <c r="S17" s="74">
        <v>0</v>
      </c>
      <c r="U17" s="73">
        <v>-93.7</v>
      </c>
      <c r="V17" s="74">
        <v>112.46</v>
      </c>
      <c r="W17">
        <v>105.73</v>
      </c>
      <c r="X17">
        <v>-65</v>
      </c>
      <c r="Y17">
        <v>-1.5</v>
      </c>
      <c r="Z17">
        <v>6.73</v>
      </c>
      <c r="AA17">
        <v>-27.2</v>
      </c>
      <c r="AB17">
        <v>0</v>
      </c>
      <c r="AC17">
        <v>0</v>
      </c>
    </row>
    <row r="18" spans="7:29">
      <c r="G18" t="s">
        <v>60</v>
      </c>
      <c r="H18" s="73">
        <v>112.46</v>
      </c>
      <c r="I18" s="46">
        <v>0</v>
      </c>
      <c r="J18" s="46">
        <v>0</v>
      </c>
      <c r="K18" s="46">
        <v>0</v>
      </c>
      <c r="L18" s="46">
        <v>6.82</v>
      </c>
      <c r="M18" s="74">
        <v>0</v>
      </c>
      <c r="N18" s="73">
        <v>0</v>
      </c>
      <c r="O18" s="46">
        <v>-64</v>
      </c>
      <c r="P18" s="46">
        <v>0</v>
      </c>
      <c r="Q18" s="46">
        <v>-27.3</v>
      </c>
      <c r="R18" s="46">
        <v>0</v>
      </c>
      <c r="S18" s="74">
        <v>0</v>
      </c>
      <c r="U18" s="73">
        <v>-92.8</v>
      </c>
      <c r="V18" s="74">
        <v>119.28</v>
      </c>
      <c r="W18">
        <v>112.46</v>
      </c>
      <c r="X18">
        <v>-64</v>
      </c>
      <c r="Y18">
        <v>-1.5</v>
      </c>
      <c r="Z18">
        <v>6.82</v>
      </c>
      <c r="AA18">
        <v>-27.3</v>
      </c>
      <c r="AB18">
        <v>0</v>
      </c>
      <c r="AC18">
        <v>0</v>
      </c>
    </row>
    <row r="19" spans="7:29">
      <c r="G19" t="s">
        <v>61</v>
      </c>
      <c r="H19" s="73">
        <v>128.80000000000001</v>
      </c>
      <c r="I19" s="46">
        <v>0</v>
      </c>
      <c r="J19" s="46">
        <v>0</v>
      </c>
      <c r="K19" s="46">
        <v>0</v>
      </c>
      <c r="L19" s="46">
        <v>7.69</v>
      </c>
      <c r="M19" s="74">
        <v>0</v>
      </c>
      <c r="N19" s="73">
        <v>0</v>
      </c>
      <c r="O19" s="46">
        <v>-55</v>
      </c>
      <c r="P19" s="46">
        <v>0</v>
      </c>
      <c r="Q19" s="46">
        <v>-26.6</v>
      </c>
      <c r="R19" s="46">
        <v>0</v>
      </c>
      <c r="S19" s="74">
        <v>0</v>
      </c>
      <c r="U19" s="73">
        <v>-83.1</v>
      </c>
      <c r="V19" s="74">
        <v>136.49</v>
      </c>
      <c r="W19">
        <v>128.80000000000001</v>
      </c>
      <c r="X19">
        <v>-55</v>
      </c>
      <c r="Y19">
        <v>-1.5</v>
      </c>
      <c r="Z19">
        <v>7.69</v>
      </c>
      <c r="AA19">
        <v>-26.6</v>
      </c>
      <c r="AB19">
        <v>0</v>
      </c>
      <c r="AC19">
        <v>0</v>
      </c>
    </row>
    <row r="20" spans="7:29">
      <c r="G20" t="s">
        <v>62</v>
      </c>
      <c r="H20" s="73">
        <v>148.99</v>
      </c>
      <c r="I20" s="46">
        <v>0</v>
      </c>
      <c r="J20" s="46">
        <v>0</v>
      </c>
      <c r="K20" s="46">
        <v>0</v>
      </c>
      <c r="L20" s="46">
        <v>8.17</v>
      </c>
      <c r="M20" s="74">
        <v>0</v>
      </c>
      <c r="N20" s="73">
        <v>0</v>
      </c>
      <c r="O20" s="46">
        <v>-60</v>
      </c>
      <c r="P20" s="46">
        <v>0</v>
      </c>
      <c r="Q20" s="46">
        <v>-26.7</v>
      </c>
      <c r="R20" s="46">
        <v>0</v>
      </c>
      <c r="S20" s="74">
        <v>0</v>
      </c>
      <c r="U20" s="73">
        <v>-88.2</v>
      </c>
      <c r="V20" s="74">
        <v>157.16</v>
      </c>
      <c r="W20">
        <v>148.99</v>
      </c>
      <c r="X20">
        <v>-60</v>
      </c>
      <c r="Y20">
        <v>-1.5</v>
      </c>
      <c r="Z20">
        <v>8.17</v>
      </c>
      <c r="AA20">
        <v>-26.7</v>
      </c>
      <c r="AB20">
        <v>0</v>
      </c>
      <c r="AC20">
        <v>0</v>
      </c>
    </row>
    <row r="21" spans="7:29">
      <c r="G21" t="s">
        <v>63</v>
      </c>
      <c r="H21" s="73">
        <v>117.26</v>
      </c>
      <c r="I21" s="46">
        <v>0</v>
      </c>
      <c r="J21" s="46">
        <v>0</v>
      </c>
      <c r="K21" s="46">
        <v>0</v>
      </c>
      <c r="L21" s="46">
        <v>8.75</v>
      </c>
      <c r="M21" s="74">
        <v>0</v>
      </c>
      <c r="N21" s="73">
        <v>0</v>
      </c>
      <c r="O21" s="46">
        <v>-70</v>
      </c>
      <c r="P21" s="46">
        <v>0</v>
      </c>
      <c r="Q21" s="46">
        <v>-25.6</v>
      </c>
      <c r="R21" s="46">
        <v>0</v>
      </c>
      <c r="S21" s="74">
        <v>0</v>
      </c>
      <c r="U21" s="73">
        <v>-97.1</v>
      </c>
      <c r="V21" s="74">
        <v>126.01</v>
      </c>
      <c r="W21">
        <v>117.26</v>
      </c>
      <c r="X21">
        <v>-70</v>
      </c>
      <c r="Y21">
        <v>-1.5</v>
      </c>
      <c r="Z21">
        <v>8.75</v>
      </c>
      <c r="AA21">
        <v>-25.6</v>
      </c>
      <c r="AB21">
        <v>0</v>
      </c>
      <c r="AC21">
        <v>0</v>
      </c>
    </row>
    <row r="22" spans="7:29">
      <c r="G22" t="s">
        <v>64</v>
      </c>
      <c r="H22" s="73">
        <v>117.26</v>
      </c>
      <c r="I22" s="46">
        <v>0</v>
      </c>
      <c r="J22" s="46">
        <v>4.8099999999999996</v>
      </c>
      <c r="K22" s="46">
        <v>0</v>
      </c>
      <c r="L22" s="46">
        <v>9.61</v>
      </c>
      <c r="M22" s="74">
        <v>0</v>
      </c>
      <c r="N22" s="73">
        <v>0</v>
      </c>
      <c r="O22" s="46">
        <v>-70</v>
      </c>
      <c r="P22" s="46">
        <v>0</v>
      </c>
      <c r="Q22" s="46">
        <v>-23.9</v>
      </c>
      <c r="R22" s="46">
        <v>0</v>
      </c>
      <c r="S22" s="74">
        <v>0</v>
      </c>
      <c r="U22" s="73">
        <v>-95.4</v>
      </c>
      <c r="V22" s="74">
        <v>131.68</v>
      </c>
      <c r="W22">
        <v>117.26</v>
      </c>
      <c r="X22">
        <v>-70</v>
      </c>
      <c r="Y22">
        <v>-1.5</v>
      </c>
      <c r="Z22">
        <v>9.61</v>
      </c>
      <c r="AA22">
        <v>-23.9</v>
      </c>
      <c r="AB22">
        <v>0</v>
      </c>
      <c r="AC22">
        <v>4.8099999999999996</v>
      </c>
    </row>
    <row r="23" spans="7:29">
      <c r="G23" t="s">
        <v>65</v>
      </c>
      <c r="H23" s="73">
        <v>89.39</v>
      </c>
      <c r="I23" s="46">
        <v>0</v>
      </c>
      <c r="J23" s="46">
        <v>0</v>
      </c>
      <c r="K23" s="46">
        <v>0</v>
      </c>
      <c r="L23" s="46">
        <v>10.86</v>
      </c>
      <c r="M23" s="74">
        <v>0</v>
      </c>
      <c r="N23" s="73">
        <v>0</v>
      </c>
      <c r="O23" s="46">
        <v>-54</v>
      </c>
      <c r="P23" s="46">
        <v>-37</v>
      </c>
      <c r="Q23" s="46">
        <v>-21.6</v>
      </c>
      <c r="R23" s="46">
        <v>0</v>
      </c>
      <c r="S23" s="74">
        <v>0</v>
      </c>
      <c r="U23" s="73">
        <v>-114.1</v>
      </c>
      <c r="V23" s="74">
        <v>100.25</v>
      </c>
      <c r="W23">
        <v>89.39</v>
      </c>
      <c r="X23">
        <v>-54</v>
      </c>
      <c r="Y23">
        <v>-1.5</v>
      </c>
      <c r="Z23">
        <v>10.86</v>
      </c>
      <c r="AA23">
        <v>-21.6</v>
      </c>
      <c r="AB23">
        <v>0</v>
      </c>
      <c r="AC23">
        <v>-37</v>
      </c>
    </row>
    <row r="24" spans="7:29">
      <c r="G24" t="s">
        <v>66</v>
      </c>
      <c r="H24" s="73">
        <v>101.89</v>
      </c>
      <c r="I24" s="46">
        <v>0</v>
      </c>
      <c r="J24" s="46">
        <v>0</v>
      </c>
      <c r="K24" s="46">
        <v>0</v>
      </c>
      <c r="L24" s="46">
        <v>12.59</v>
      </c>
      <c r="M24" s="74">
        <v>0</v>
      </c>
      <c r="N24" s="73">
        <v>0</v>
      </c>
      <c r="O24" s="46">
        <v>-49</v>
      </c>
      <c r="P24" s="46">
        <v>-105</v>
      </c>
      <c r="Q24" s="46">
        <v>-19.5</v>
      </c>
      <c r="R24" s="46">
        <v>0</v>
      </c>
      <c r="S24" s="74">
        <v>0</v>
      </c>
      <c r="U24" s="73">
        <v>-175</v>
      </c>
      <c r="V24" s="74">
        <v>114.48</v>
      </c>
      <c r="W24">
        <v>101.89</v>
      </c>
      <c r="X24">
        <v>-49</v>
      </c>
      <c r="Y24">
        <v>-1.5</v>
      </c>
      <c r="Z24">
        <v>12.59</v>
      </c>
      <c r="AA24">
        <v>-19.5</v>
      </c>
      <c r="AB24">
        <v>0</v>
      </c>
      <c r="AC24">
        <v>-105</v>
      </c>
    </row>
    <row r="25" spans="7:29">
      <c r="G25" t="s">
        <v>67</v>
      </c>
      <c r="H25" s="73">
        <v>144.18</v>
      </c>
      <c r="I25" s="46">
        <v>0</v>
      </c>
      <c r="J25" s="46">
        <v>0</v>
      </c>
      <c r="K25" s="46">
        <v>0</v>
      </c>
      <c r="L25" s="46">
        <v>14.8</v>
      </c>
      <c r="M25" s="74">
        <v>0</v>
      </c>
      <c r="N25" s="73">
        <v>0</v>
      </c>
      <c r="O25" s="46">
        <v>-23</v>
      </c>
      <c r="P25" s="46">
        <v>0</v>
      </c>
      <c r="Q25" s="46">
        <v>-17.3</v>
      </c>
      <c r="R25" s="46">
        <v>0</v>
      </c>
      <c r="S25" s="74">
        <v>0</v>
      </c>
      <c r="U25" s="73">
        <v>-41.8</v>
      </c>
      <c r="V25" s="74">
        <v>158.97999999999999</v>
      </c>
      <c r="W25">
        <v>144.18</v>
      </c>
      <c r="X25">
        <v>-23</v>
      </c>
      <c r="Y25">
        <v>-1.5</v>
      </c>
      <c r="Z25">
        <v>14.8</v>
      </c>
      <c r="AA25">
        <v>-17.3</v>
      </c>
      <c r="AB25">
        <v>0</v>
      </c>
      <c r="AC25">
        <v>0</v>
      </c>
    </row>
    <row r="26" spans="7:29">
      <c r="G26" t="s">
        <v>68</v>
      </c>
      <c r="H26" s="73">
        <v>148.99</v>
      </c>
      <c r="I26" s="46">
        <v>0</v>
      </c>
      <c r="J26" s="46">
        <v>0</v>
      </c>
      <c r="K26" s="46">
        <v>0</v>
      </c>
      <c r="L26" s="46">
        <v>17.11</v>
      </c>
      <c r="M26" s="74">
        <v>0</v>
      </c>
      <c r="N26" s="73">
        <v>0</v>
      </c>
      <c r="O26" s="46">
        <v>0</v>
      </c>
      <c r="P26" s="46">
        <v>0</v>
      </c>
      <c r="Q26" s="46">
        <v>-13.8</v>
      </c>
      <c r="R26" s="46">
        <v>0</v>
      </c>
      <c r="S26" s="74">
        <v>0</v>
      </c>
      <c r="U26" s="73">
        <v>-15.3</v>
      </c>
      <c r="V26" s="74">
        <v>166.1</v>
      </c>
      <c r="W26">
        <v>148.99</v>
      </c>
      <c r="X26">
        <v>0</v>
      </c>
      <c r="Y26">
        <v>-1.5</v>
      </c>
      <c r="Z26">
        <v>17.11</v>
      </c>
      <c r="AA26">
        <v>-13.8</v>
      </c>
      <c r="AB26">
        <v>0</v>
      </c>
      <c r="AC26">
        <v>0</v>
      </c>
    </row>
    <row r="27" spans="7:29">
      <c r="G27" t="s">
        <v>69</v>
      </c>
      <c r="H27" s="73">
        <v>40.369999999999997</v>
      </c>
      <c r="I27" s="46">
        <v>0</v>
      </c>
      <c r="J27" s="46">
        <v>24.03</v>
      </c>
      <c r="K27" s="46">
        <v>0</v>
      </c>
      <c r="L27" s="46">
        <v>20.38</v>
      </c>
      <c r="M27" s="74">
        <v>0</v>
      </c>
      <c r="N27" s="73">
        <v>0</v>
      </c>
      <c r="O27" s="46">
        <v>-69</v>
      </c>
      <c r="P27" s="46">
        <v>0</v>
      </c>
      <c r="Q27" s="46">
        <v>-10</v>
      </c>
      <c r="R27" s="46">
        <v>0</v>
      </c>
      <c r="S27" s="74">
        <v>0</v>
      </c>
      <c r="U27" s="73">
        <v>-80.5</v>
      </c>
      <c r="V27" s="74">
        <v>84.78</v>
      </c>
      <c r="W27">
        <v>40.369999999999997</v>
      </c>
      <c r="X27">
        <v>-69</v>
      </c>
      <c r="Y27">
        <v>-1.5</v>
      </c>
      <c r="Z27">
        <v>20.38</v>
      </c>
      <c r="AA27">
        <v>-10</v>
      </c>
      <c r="AB27">
        <v>0</v>
      </c>
      <c r="AC27">
        <v>24.03</v>
      </c>
    </row>
    <row r="28" spans="7:29">
      <c r="G28" t="s">
        <v>70</v>
      </c>
      <c r="H28" s="73">
        <v>191.86</v>
      </c>
      <c r="I28" s="46">
        <v>0</v>
      </c>
      <c r="J28" s="46">
        <v>34.1</v>
      </c>
      <c r="K28" s="46">
        <v>0</v>
      </c>
      <c r="L28" s="46">
        <v>20.72</v>
      </c>
      <c r="M28" s="74">
        <v>0.42</v>
      </c>
      <c r="N28" s="73">
        <v>0</v>
      </c>
      <c r="O28" s="46">
        <v>-69</v>
      </c>
      <c r="P28" s="46">
        <v>0</v>
      </c>
      <c r="Q28" s="46">
        <v>0</v>
      </c>
      <c r="R28" s="46">
        <v>0</v>
      </c>
      <c r="S28" s="74">
        <v>0</v>
      </c>
      <c r="U28" s="73">
        <v>-70.5</v>
      </c>
      <c r="V28" s="74">
        <v>247.1</v>
      </c>
      <c r="W28">
        <v>191.86</v>
      </c>
      <c r="X28">
        <v>-69</v>
      </c>
      <c r="Y28">
        <v>-1.5</v>
      </c>
      <c r="Z28">
        <v>20.72</v>
      </c>
      <c r="AA28">
        <v>0</v>
      </c>
      <c r="AB28">
        <v>0.42</v>
      </c>
      <c r="AC28">
        <v>34.1</v>
      </c>
    </row>
    <row r="29" spans="7:29">
      <c r="G29" t="s">
        <v>71</v>
      </c>
      <c r="H29" s="73">
        <v>96.61</v>
      </c>
      <c r="I29" s="46">
        <v>0</v>
      </c>
      <c r="J29" s="46">
        <v>13.69</v>
      </c>
      <c r="K29" s="46">
        <v>0</v>
      </c>
      <c r="L29" s="46">
        <v>1.72</v>
      </c>
      <c r="M29" s="74">
        <v>0.38</v>
      </c>
      <c r="N29" s="73">
        <v>0</v>
      </c>
      <c r="O29" s="46">
        <v>-69</v>
      </c>
      <c r="P29" s="46">
        <v>0</v>
      </c>
      <c r="Q29" s="46">
        <v>0</v>
      </c>
      <c r="R29" s="46">
        <v>0</v>
      </c>
      <c r="S29" s="74">
        <v>0</v>
      </c>
      <c r="U29" s="73">
        <v>-70.5</v>
      </c>
      <c r="V29" s="74">
        <v>112.4</v>
      </c>
      <c r="W29">
        <v>96.61</v>
      </c>
      <c r="X29">
        <v>-69</v>
      </c>
      <c r="Y29">
        <v>-1.5</v>
      </c>
      <c r="Z29">
        <v>1.72</v>
      </c>
      <c r="AA29">
        <v>0</v>
      </c>
      <c r="AB29">
        <v>0.38</v>
      </c>
      <c r="AC29">
        <v>13.69</v>
      </c>
    </row>
    <row r="30" spans="7:29">
      <c r="G30" t="s">
        <v>72</v>
      </c>
      <c r="H30" s="73">
        <v>88.95</v>
      </c>
      <c r="I30" s="46">
        <v>0</v>
      </c>
      <c r="J30" s="46">
        <v>17.57</v>
      </c>
      <c r="K30" s="46">
        <v>0</v>
      </c>
      <c r="L30" s="46">
        <v>2.99</v>
      </c>
      <c r="M30" s="74">
        <v>0.31</v>
      </c>
      <c r="N30" s="73">
        <v>0</v>
      </c>
      <c r="O30" s="46">
        <v>-62</v>
      </c>
      <c r="P30" s="46">
        <v>0</v>
      </c>
      <c r="Q30" s="46">
        <v>0</v>
      </c>
      <c r="R30" s="46">
        <v>0</v>
      </c>
      <c r="S30" s="74">
        <v>0</v>
      </c>
      <c r="U30" s="73">
        <v>-63.5</v>
      </c>
      <c r="V30" s="74">
        <v>109.82</v>
      </c>
      <c r="W30">
        <v>88.95</v>
      </c>
      <c r="X30">
        <v>-62</v>
      </c>
      <c r="Y30">
        <v>-1.5</v>
      </c>
      <c r="Z30">
        <v>2.99</v>
      </c>
      <c r="AA30">
        <v>0</v>
      </c>
      <c r="AB30">
        <v>0.31</v>
      </c>
      <c r="AC30">
        <v>17.57</v>
      </c>
    </row>
    <row r="31" spans="7:29">
      <c r="G31" t="s">
        <v>73</v>
      </c>
      <c r="H31" s="73">
        <v>29.56</v>
      </c>
      <c r="I31" s="46">
        <v>0</v>
      </c>
      <c r="J31" s="46">
        <v>24.64</v>
      </c>
      <c r="K31" s="46">
        <v>1.23</v>
      </c>
      <c r="L31" s="46">
        <v>2.74</v>
      </c>
      <c r="M31" s="74">
        <v>0.06</v>
      </c>
      <c r="N31" s="73">
        <v>0</v>
      </c>
      <c r="O31" s="46">
        <v>-55</v>
      </c>
      <c r="P31" s="46">
        <v>0</v>
      </c>
      <c r="Q31" s="46">
        <v>0</v>
      </c>
      <c r="R31" s="46">
        <v>0</v>
      </c>
      <c r="S31" s="74">
        <v>0</v>
      </c>
      <c r="U31" s="73">
        <v>-56.5</v>
      </c>
      <c r="V31" s="74">
        <v>58.23</v>
      </c>
      <c r="W31">
        <v>29.56</v>
      </c>
      <c r="X31">
        <v>-55</v>
      </c>
      <c r="Y31">
        <v>-1.5</v>
      </c>
      <c r="Z31">
        <v>2.74</v>
      </c>
      <c r="AA31">
        <v>1.23</v>
      </c>
      <c r="AB31">
        <v>0.06</v>
      </c>
      <c r="AC31">
        <v>24.64</v>
      </c>
    </row>
    <row r="32" spans="7:29">
      <c r="G32" t="s">
        <v>74</v>
      </c>
      <c r="H32" s="73">
        <v>133.83000000000001</v>
      </c>
      <c r="I32" s="46">
        <v>0</v>
      </c>
      <c r="J32" s="46">
        <v>26.46</v>
      </c>
      <c r="K32" s="46">
        <v>0.76</v>
      </c>
      <c r="L32" s="46">
        <v>2.2999999999999998</v>
      </c>
      <c r="M32" s="74">
        <v>0.12</v>
      </c>
      <c r="N32" s="73">
        <v>0</v>
      </c>
      <c r="O32" s="46">
        <v>-31</v>
      </c>
      <c r="P32" s="46">
        <v>0</v>
      </c>
      <c r="Q32" s="46">
        <v>0</v>
      </c>
      <c r="R32" s="46">
        <v>0</v>
      </c>
      <c r="S32" s="74">
        <v>0</v>
      </c>
      <c r="U32" s="73">
        <v>-32.5</v>
      </c>
      <c r="V32" s="74">
        <v>163.47</v>
      </c>
      <c r="W32">
        <v>133.83000000000001</v>
      </c>
      <c r="X32">
        <v>-31</v>
      </c>
      <c r="Y32">
        <v>-1.5</v>
      </c>
      <c r="Z32">
        <v>2.2999999999999998</v>
      </c>
      <c r="AA32">
        <v>0.76</v>
      </c>
      <c r="AB32">
        <v>0.12</v>
      </c>
      <c r="AC32">
        <v>26.46</v>
      </c>
    </row>
    <row r="33" spans="7:29">
      <c r="G33" t="s">
        <v>75</v>
      </c>
      <c r="H33" s="73">
        <v>150.18</v>
      </c>
      <c r="I33" s="46">
        <v>12.37</v>
      </c>
      <c r="J33" s="46">
        <v>85.39</v>
      </c>
      <c r="K33" s="46">
        <v>0.94</v>
      </c>
      <c r="L33" s="46">
        <v>2.11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-1.5</v>
      </c>
      <c r="V33" s="74">
        <v>250.99</v>
      </c>
      <c r="W33">
        <v>150.18</v>
      </c>
      <c r="X33">
        <v>12.37</v>
      </c>
      <c r="Y33">
        <v>-1.5</v>
      </c>
      <c r="Z33">
        <v>2.11</v>
      </c>
      <c r="AA33">
        <v>0.94</v>
      </c>
      <c r="AB33">
        <v>0</v>
      </c>
      <c r="AC33">
        <v>85.39</v>
      </c>
    </row>
    <row r="34" spans="7:29">
      <c r="G34" t="s">
        <v>76</v>
      </c>
      <c r="H34" s="73">
        <v>154.91999999999999</v>
      </c>
      <c r="I34" s="46">
        <v>23.38</v>
      </c>
      <c r="J34" s="46">
        <v>78.819999999999993</v>
      </c>
      <c r="K34" s="46">
        <v>1.0900000000000001</v>
      </c>
      <c r="L34" s="46">
        <v>2.02</v>
      </c>
      <c r="M34" s="74">
        <v>0.01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-1.5</v>
      </c>
      <c r="V34" s="74">
        <v>260.24</v>
      </c>
      <c r="W34">
        <v>154.91999999999999</v>
      </c>
      <c r="X34">
        <v>23.38</v>
      </c>
      <c r="Y34">
        <v>-1.5</v>
      </c>
      <c r="Z34">
        <v>2.02</v>
      </c>
      <c r="AA34">
        <v>1.0900000000000001</v>
      </c>
      <c r="AB34">
        <v>0.01</v>
      </c>
      <c r="AC34">
        <v>78.819999999999993</v>
      </c>
    </row>
    <row r="35" spans="7:29">
      <c r="G35" t="s">
        <v>77</v>
      </c>
      <c r="H35" s="73">
        <v>163.03</v>
      </c>
      <c r="I35" s="46">
        <v>0</v>
      </c>
      <c r="J35" s="46">
        <v>58.64</v>
      </c>
      <c r="K35" s="46">
        <v>2.93</v>
      </c>
      <c r="L35" s="46">
        <v>1.99</v>
      </c>
      <c r="M35" s="74">
        <v>0.05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-1.5</v>
      </c>
      <c r="V35" s="74">
        <v>226.64</v>
      </c>
      <c r="W35">
        <v>163.03</v>
      </c>
      <c r="X35">
        <v>0</v>
      </c>
      <c r="Y35">
        <v>-1.5</v>
      </c>
      <c r="Z35">
        <v>1.99</v>
      </c>
      <c r="AA35">
        <v>2.93</v>
      </c>
      <c r="AB35">
        <v>0.05</v>
      </c>
      <c r="AC35">
        <v>58.64</v>
      </c>
    </row>
    <row r="36" spans="7:29">
      <c r="G36" t="s">
        <v>78</v>
      </c>
      <c r="H36" s="73">
        <v>147.79</v>
      </c>
      <c r="I36" s="46">
        <v>17.14</v>
      </c>
      <c r="J36" s="46">
        <v>77.650000000000006</v>
      </c>
      <c r="K36" s="46">
        <v>3.21</v>
      </c>
      <c r="L36" s="46">
        <v>1.89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-1.5</v>
      </c>
      <c r="V36" s="74">
        <v>247.68</v>
      </c>
      <c r="W36">
        <v>147.79</v>
      </c>
      <c r="X36">
        <v>17.14</v>
      </c>
      <c r="Y36">
        <v>-1.5</v>
      </c>
      <c r="Z36">
        <v>1.89</v>
      </c>
      <c r="AA36">
        <v>3.21</v>
      </c>
      <c r="AB36">
        <v>0</v>
      </c>
      <c r="AC36">
        <v>77.650000000000006</v>
      </c>
    </row>
    <row r="37" spans="7:29">
      <c r="G37" t="s">
        <v>79</v>
      </c>
      <c r="H37" s="73">
        <v>161.69</v>
      </c>
      <c r="I37" s="46">
        <v>14.92</v>
      </c>
      <c r="J37" s="46">
        <v>86.52</v>
      </c>
      <c r="K37" s="46">
        <v>3.58</v>
      </c>
      <c r="L37" s="46">
        <v>1.93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-1.5</v>
      </c>
      <c r="V37" s="74">
        <v>268.64</v>
      </c>
      <c r="W37">
        <v>161.69</v>
      </c>
      <c r="X37">
        <v>14.92</v>
      </c>
      <c r="Y37">
        <v>-1.5</v>
      </c>
      <c r="Z37">
        <v>1.93</v>
      </c>
      <c r="AA37">
        <v>3.58</v>
      </c>
      <c r="AB37">
        <v>0</v>
      </c>
      <c r="AC37">
        <v>86.52</v>
      </c>
    </row>
    <row r="38" spans="7:29">
      <c r="G38" t="s">
        <v>80</v>
      </c>
      <c r="H38" s="73">
        <v>149.35</v>
      </c>
      <c r="I38" s="46">
        <v>13.77</v>
      </c>
      <c r="J38" s="46">
        <v>71.650000000000006</v>
      </c>
      <c r="K38" s="46">
        <v>3.31</v>
      </c>
      <c r="L38" s="46">
        <v>1.86</v>
      </c>
      <c r="M38" s="74">
        <v>7.0000000000000007E-2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-1.5</v>
      </c>
      <c r="V38" s="74">
        <v>240.01</v>
      </c>
      <c r="W38">
        <v>149.35</v>
      </c>
      <c r="X38">
        <v>13.77</v>
      </c>
      <c r="Y38">
        <v>-1.5</v>
      </c>
      <c r="Z38">
        <v>1.86</v>
      </c>
      <c r="AA38">
        <v>3.31</v>
      </c>
      <c r="AB38">
        <v>7.0000000000000007E-2</v>
      </c>
      <c r="AC38">
        <v>71.650000000000006</v>
      </c>
    </row>
    <row r="39" spans="7:29">
      <c r="G39" t="s">
        <v>81</v>
      </c>
      <c r="H39" s="73">
        <v>159.31</v>
      </c>
      <c r="I39" s="46">
        <v>0</v>
      </c>
      <c r="J39" s="46">
        <v>47.2</v>
      </c>
      <c r="K39" s="46">
        <v>3.54</v>
      </c>
      <c r="L39" s="46">
        <v>1.6</v>
      </c>
      <c r="M39" s="74">
        <v>0.02</v>
      </c>
      <c r="N39" s="73">
        <v>0</v>
      </c>
      <c r="O39" s="46">
        <v>-16</v>
      </c>
      <c r="P39" s="46">
        <v>0</v>
      </c>
      <c r="Q39" s="46">
        <v>0</v>
      </c>
      <c r="R39" s="46">
        <v>0</v>
      </c>
      <c r="S39" s="74">
        <v>0</v>
      </c>
      <c r="U39" s="73">
        <v>-17.5</v>
      </c>
      <c r="V39" s="74">
        <v>211.67</v>
      </c>
      <c r="W39">
        <v>159.31</v>
      </c>
      <c r="X39">
        <v>-16</v>
      </c>
      <c r="Y39">
        <v>-1.5</v>
      </c>
      <c r="Z39">
        <v>1.6</v>
      </c>
      <c r="AA39">
        <v>3.54</v>
      </c>
      <c r="AB39">
        <v>0.02</v>
      </c>
      <c r="AC39">
        <v>47.2</v>
      </c>
    </row>
    <row r="40" spans="7:29">
      <c r="G40" t="s">
        <v>82</v>
      </c>
      <c r="H40" s="73">
        <v>159.22999999999999</v>
      </c>
      <c r="I40" s="46">
        <v>0</v>
      </c>
      <c r="J40" s="46">
        <v>82.57</v>
      </c>
      <c r="K40" s="46">
        <v>3.54</v>
      </c>
      <c r="L40" s="46">
        <v>1.49</v>
      </c>
      <c r="M40" s="74">
        <v>0.11</v>
      </c>
      <c r="N40" s="73">
        <v>0</v>
      </c>
      <c r="O40" s="46">
        <v>-32</v>
      </c>
      <c r="P40" s="46">
        <v>0</v>
      </c>
      <c r="Q40" s="46">
        <v>0</v>
      </c>
      <c r="R40" s="46">
        <v>0</v>
      </c>
      <c r="S40" s="74">
        <v>0</v>
      </c>
      <c r="U40" s="73">
        <v>-33.5</v>
      </c>
      <c r="V40" s="74">
        <v>246.94</v>
      </c>
      <c r="W40">
        <v>159.22999999999999</v>
      </c>
      <c r="X40">
        <v>-32</v>
      </c>
      <c r="Y40">
        <v>-1.5</v>
      </c>
      <c r="Z40">
        <v>1.49</v>
      </c>
      <c r="AA40">
        <v>3.54</v>
      </c>
      <c r="AB40">
        <v>0.11</v>
      </c>
      <c r="AC40">
        <v>82.57</v>
      </c>
    </row>
    <row r="41" spans="7:29">
      <c r="G41" t="s">
        <v>83</v>
      </c>
      <c r="H41" s="73">
        <v>159.34</v>
      </c>
      <c r="I41" s="46">
        <v>0</v>
      </c>
      <c r="J41" s="46">
        <v>52.91</v>
      </c>
      <c r="K41" s="46">
        <v>3.53</v>
      </c>
      <c r="L41" s="46">
        <v>1.22</v>
      </c>
      <c r="M41" s="74">
        <v>0</v>
      </c>
      <c r="N41" s="73">
        <v>0</v>
      </c>
      <c r="O41" s="46">
        <v>-25</v>
      </c>
      <c r="P41" s="46">
        <v>0</v>
      </c>
      <c r="Q41" s="46">
        <v>0</v>
      </c>
      <c r="R41" s="46">
        <v>0</v>
      </c>
      <c r="S41" s="74">
        <v>0</v>
      </c>
      <c r="U41" s="73">
        <v>-26.5</v>
      </c>
      <c r="V41" s="74">
        <v>217</v>
      </c>
      <c r="W41">
        <v>159.34</v>
      </c>
      <c r="X41">
        <v>-25</v>
      </c>
      <c r="Y41">
        <v>-1.5</v>
      </c>
      <c r="Z41">
        <v>1.22</v>
      </c>
      <c r="AA41">
        <v>3.53</v>
      </c>
      <c r="AB41">
        <v>0</v>
      </c>
      <c r="AC41">
        <v>52.91</v>
      </c>
    </row>
    <row r="42" spans="7:29">
      <c r="G42" t="s">
        <v>84</v>
      </c>
      <c r="H42" s="73">
        <v>165.4</v>
      </c>
      <c r="I42" s="46">
        <v>0</v>
      </c>
      <c r="J42" s="46">
        <v>27.46</v>
      </c>
      <c r="K42" s="46">
        <v>3.05</v>
      </c>
      <c r="L42" s="46">
        <v>1.04</v>
      </c>
      <c r="M42" s="74">
        <v>0</v>
      </c>
      <c r="N42" s="73">
        <v>0</v>
      </c>
      <c r="O42" s="46">
        <v>-31</v>
      </c>
      <c r="P42" s="46">
        <v>0</v>
      </c>
      <c r="Q42" s="46">
        <v>0</v>
      </c>
      <c r="R42" s="46">
        <v>0</v>
      </c>
      <c r="S42" s="74">
        <v>0</v>
      </c>
      <c r="U42" s="73">
        <v>-32.5</v>
      </c>
      <c r="V42" s="74">
        <v>196.95</v>
      </c>
      <c r="W42">
        <v>165.4</v>
      </c>
      <c r="X42">
        <v>-31</v>
      </c>
      <c r="Y42">
        <v>-1.5</v>
      </c>
      <c r="Z42">
        <v>1.04</v>
      </c>
      <c r="AA42">
        <v>3.05</v>
      </c>
      <c r="AB42">
        <v>0</v>
      </c>
      <c r="AC42">
        <v>27.46</v>
      </c>
    </row>
    <row r="43" spans="7:29">
      <c r="G43" t="s">
        <v>85</v>
      </c>
      <c r="H43" s="73">
        <v>168.34</v>
      </c>
      <c r="I43" s="46">
        <v>0</v>
      </c>
      <c r="J43" s="46">
        <v>0</v>
      </c>
      <c r="K43" s="46">
        <v>3.71</v>
      </c>
      <c r="L43" s="46">
        <v>1.25</v>
      </c>
      <c r="M43" s="74">
        <v>0</v>
      </c>
      <c r="N43" s="73">
        <v>0</v>
      </c>
      <c r="O43" s="46">
        <v>-20</v>
      </c>
      <c r="P43" s="46">
        <v>0</v>
      </c>
      <c r="Q43" s="46">
        <v>0</v>
      </c>
      <c r="R43" s="46">
        <v>0</v>
      </c>
      <c r="S43" s="74">
        <v>0</v>
      </c>
      <c r="U43" s="73">
        <v>-21.5</v>
      </c>
      <c r="V43" s="74">
        <v>173.3</v>
      </c>
      <c r="W43">
        <v>168.34</v>
      </c>
      <c r="X43">
        <v>-20</v>
      </c>
      <c r="Y43">
        <v>-1.5</v>
      </c>
      <c r="Z43">
        <v>1.25</v>
      </c>
      <c r="AA43">
        <v>3.71</v>
      </c>
      <c r="AB43">
        <v>0</v>
      </c>
      <c r="AC43">
        <v>0</v>
      </c>
    </row>
    <row r="44" spans="7:29">
      <c r="G44" t="s">
        <v>86</v>
      </c>
      <c r="H44" s="73">
        <v>153.91</v>
      </c>
      <c r="I44" s="46">
        <v>0</v>
      </c>
      <c r="J44" s="46">
        <v>0</v>
      </c>
      <c r="K44" s="46">
        <v>0</v>
      </c>
      <c r="L44" s="46">
        <v>0.98</v>
      </c>
      <c r="M44" s="74">
        <v>0</v>
      </c>
      <c r="N44" s="73">
        <v>0</v>
      </c>
      <c r="O44" s="46">
        <v>-30</v>
      </c>
      <c r="P44" s="46">
        <v>0</v>
      </c>
      <c r="Q44" s="46">
        <v>0</v>
      </c>
      <c r="R44" s="46">
        <v>0</v>
      </c>
      <c r="S44" s="74">
        <v>0</v>
      </c>
      <c r="U44" s="73">
        <v>-31.5</v>
      </c>
      <c r="V44" s="74">
        <v>154.88999999999999</v>
      </c>
      <c r="W44">
        <v>153.91</v>
      </c>
      <c r="X44">
        <v>-30</v>
      </c>
      <c r="Y44">
        <v>-1.5</v>
      </c>
      <c r="Z44">
        <v>0.98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219.79</v>
      </c>
      <c r="I45" s="46">
        <v>0</v>
      </c>
      <c r="J45" s="46">
        <v>37.47</v>
      </c>
      <c r="K45" s="46">
        <v>0</v>
      </c>
      <c r="L45" s="46">
        <v>0.72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-1.5</v>
      </c>
      <c r="V45" s="74">
        <v>257.98</v>
      </c>
      <c r="W45">
        <v>219.79</v>
      </c>
      <c r="X45">
        <v>0</v>
      </c>
      <c r="Y45">
        <v>-1.5</v>
      </c>
      <c r="Z45">
        <v>0.72</v>
      </c>
      <c r="AA45">
        <v>0</v>
      </c>
      <c r="AB45">
        <v>0</v>
      </c>
      <c r="AC45">
        <v>37.47</v>
      </c>
    </row>
    <row r="46" spans="7:29">
      <c r="G46" t="s">
        <v>88</v>
      </c>
      <c r="H46" s="73">
        <v>207.29</v>
      </c>
      <c r="I46" s="46">
        <v>0</v>
      </c>
      <c r="J46" s="46">
        <v>0</v>
      </c>
      <c r="K46" s="46">
        <v>0</v>
      </c>
      <c r="L46" s="46">
        <v>0.4</v>
      </c>
      <c r="M46" s="74">
        <v>0.02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-1.5</v>
      </c>
      <c r="V46" s="74">
        <v>207.71</v>
      </c>
      <c r="W46">
        <v>207.29</v>
      </c>
      <c r="X46">
        <v>0</v>
      </c>
      <c r="Y46">
        <v>-1.5</v>
      </c>
      <c r="Z46">
        <v>0.4</v>
      </c>
      <c r="AA46">
        <v>0</v>
      </c>
      <c r="AB46">
        <v>0.02</v>
      </c>
      <c r="AC46">
        <v>0</v>
      </c>
    </row>
    <row r="47" spans="7:29">
      <c r="G47" t="s">
        <v>89</v>
      </c>
      <c r="H47" s="73">
        <v>461.37</v>
      </c>
      <c r="I47" s="46">
        <v>13.23</v>
      </c>
      <c r="J47" s="46">
        <v>105.84</v>
      </c>
      <c r="K47" s="46">
        <v>0</v>
      </c>
      <c r="L47" s="46">
        <v>1.65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582.09</v>
      </c>
      <c r="W47">
        <v>461.37</v>
      </c>
      <c r="X47">
        <v>13.23</v>
      </c>
      <c r="Y47">
        <v>-1.5</v>
      </c>
      <c r="Z47">
        <v>1.65</v>
      </c>
      <c r="AA47">
        <v>0</v>
      </c>
      <c r="AB47">
        <v>0</v>
      </c>
      <c r="AC47">
        <v>105.84</v>
      </c>
    </row>
    <row r="48" spans="7:29">
      <c r="G48" t="s">
        <v>90</v>
      </c>
      <c r="H48" s="73">
        <v>462.86</v>
      </c>
      <c r="I48" s="46">
        <v>8.83</v>
      </c>
      <c r="J48" s="46">
        <v>42.4</v>
      </c>
      <c r="K48" s="46">
        <v>0</v>
      </c>
      <c r="L48" s="46">
        <v>1.77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515.86</v>
      </c>
      <c r="W48">
        <v>462.86</v>
      </c>
      <c r="X48">
        <v>8.83</v>
      </c>
      <c r="Y48">
        <v>-1.5</v>
      </c>
      <c r="Z48">
        <v>1.77</v>
      </c>
      <c r="AA48">
        <v>0</v>
      </c>
      <c r="AB48">
        <v>0</v>
      </c>
      <c r="AC48">
        <v>42.4</v>
      </c>
    </row>
    <row r="49" spans="7:29">
      <c r="G49" t="s">
        <v>91</v>
      </c>
      <c r="H49" s="73">
        <v>292.14</v>
      </c>
      <c r="I49" s="46">
        <v>0</v>
      </c>
      <c r="J49" s="46">
        <v>17.97</v>
      </c>
      <c r="K49" s="46">
        <v>0</v>
      </c>
      <c r="L49" s="46">
        <v>2.25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312.36</v>
      </c>
      <c r="W49">
        <v>292.14</v>
      </c>
      <c r="X49">
        <v>0</v>
      </c>
      <c r="Y49">
        <v>-1.5</v>
      </c>
      <c r="Z49">
        <v>2.25</v>
      </c>
      <c r="AA49">
        <v>0</v>
      </c>
      <c r="AB49">
        <v>0</v>
      </c>
      <c r="AC49">
        <v>17.97</v>
      </c>
    </row>
    <row r="50" spans="7:29">
      <c r="G50" t="s">
        <v>92</v>
      </c>
      <c r="H50" s="73">
        <v>301.14</v>
      </c>
      <c r="I50" s="46">
        <v>0</v>
      </c>
      <c r="J50" s="46">
        <v>6.41</v>
      </c>
      <c r="K50" s="46">
        <v>0</v>
      </c>
      <c r="L50" s="46">
        <v>3.2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310.75</v>
      </c>
      <c r="W50">
        <v>301.14</v>
      </c>
      <c r="X50">
        <v>0</v>
      </c>
      <c r="Y50">
        <v>-1.5</v>
      </c>
      <c r="Z50">
        <v>3.2</v>
      </c>
      <c r="AA50">
        <v>0</v>
      </c>
      <c r="AB50">
        <v>0</v>
      </c>
      <c r="AC50">
        <v>6.41</v>
      </c>
    </row>
    <row r="51" spans="7:29">
      <c r="G51" t="s">
        <v>93</v>
      </c>
      <c r="H51" s="73">
        <v>270.69</v>
      </c>
      <c r="I51" s="46">
        <v>0</v>
      </c>
      <c r="J51" s="46">
        <v>102.68</v>
      </c>
      <c r="K51" s="46">
        <v>0</v>
      </c>
      <c r="L51" s="46">
        <v>4.67</v>
      </c>
      <c r="M51" s="74">
        <v>0</v>
      </c>
      <c r="N51" s="73">
        <v>0</v>
      </c>
      <c r="O51" s="46">
        <v>-20</v>
      </c>
      <c r="P51" s="46">
        <v>0</v>
      </c>
      <c r="Q51" s="46">
        <v>0</v>
      </c>
      <c r="R51" s="46">
        <v>0</v>
      </c>
      <c r="S51" s="74">
        <v>0</v>
      </c>
      <c r="U51" s="73">
        <v>-21.5</v>
      </c>
      <c r="V51" s="74">
        <v>378.04</v>
      </c>
      <c r="W51">
        <v>270.69</v>
      </c>
      <c r="X51">
        <v>-20</v>
      </c>
      <c r="Y51">
        <v>-1.5</v>
      </c>
      <c r="Z51">
        <v>4.67</v>
      </c>
      <c r="AA51">
        <v>0</v>
      </c>
      <c r="AB51">
        <v>0</v>
      </c>
      <c r="AC51">
        <v>102.68</v>
      </c>
    </row>
    <row r="52" spans="7:29">
      <c r="G52" t="s">
        <v>94</v>
      </c>
      <c r="H52" s="73">
        <v>240.3</v>
      </c>
      <c r="I52" s="46">
        <v>0</v>
      </c>
      <c r="J52" s="46">
        <v>96.12</v>
      </c>
      <c r="K52" s="46">
        <v>0</v>
      </c>
      <c r="L52" s="46">
        <v>4.8099999999999996</v>
      </c>
      <c r="M52" s="74">
        <v>0</v>
      </c>
      <c r="N52" s="73">
        <v>0</v>
      </c>
      <c r="O52" s="46">
        <v>-15</v>
      </c>
      <c r="P52" s="46">
        <v>0</v>
      </c>
      <c r="Q52" s="46">
        <v>0</v>
      </c>
      <c r="R52" s="46">
        <v>0</v>
      </c>
      <c r="S52" s="74">
        <v>0</v>
      </c>
      <c r="U52" s="73">
        <v>-16.5</v>
      </c>
      <c r="V52" s="74">
        <v>341.23</v>
      </c>
      <c r="W52">
        <v>240.3</v>
      </c>
      <c r="X52">
        <v>-15</v>
      </c>
      <c r="Y52">
        <v>-1.5</v>
      </c>
      <c r="Z52">
        <v>4.8099999999999996</v>
      </c>
      <c r="AA52">
        <v>0</v>
      </c>
      <c r="AB52">
        <v>0</v>
      </c>
      <c r="AC52">
        <v>96.12</v>
      </c>
    </row>
    <row r="53" spans="7:29">
      <c r="G53" t="s">
        <v>95</v>
      </c>
      <c r="H53" s="73">
        <v>154.76</v>
      </c>
      <c r="I53" s="46">
        <v>0</v>
      </c>
      <c r="J53" s="46">
        <v>24.03</v>
      </c>
      <c r="K53" s="46">
        <v>0</v>
      </c>
      <c r="L53" s="46">
        <v>18.260000000000002</v>
      </c>
      <c r="M53" s="74">
        <v>0</v>
      </c>
      <c r="N53" s="73">
        <v>0</v>
      </c>
      <c r="O53" s="46">
        <v>-27</v>
      </c>
      <c r="P53" s="46">
        <v>0</v>
      </c>
      <c r="Q53" s="46">
        <v>0</v>
      </c>
      <c r="R53" s="46">
        <v>0</v>
      </c>
      <c r="S53" s="74">
        <v>0</v>
      </c>
      <c r="U53" s="73">
        <v>-28.5</v>
      </c>
      <c r="V53" s="74">
        <v>197.05</v>
      </c>
      <c r="W53">
        <v>154.76</v>
      </c>
      <c r="X53">
        <v>-27</v>
      </c>
      <c r="Y53">
        <v>-1.5</v>
      </c>
      <c r="Z53">
        <v>18.260000000000002</v>
      </c>
      <c r="AA53">
        <v>0</v>
      </c>
      <c r="AB53">
        <v>0</v>
      </c>
      <c r="AC53">
        <v>24.03</v>
      </c>
    </row>
    <row r="54" spans="7:29">
      <c r="G54" t="s">
        <v>96</v>
      </c>
      <c r="H54" s="73">
        <v>146.1</v>
      </c>
      <c r="I54" s="46">
        <v>0</v>
      </c>
      <c r="J54" s="46">
        <v>14.42</v>
      </c>
      <c r="K54" s="46">
        <v>0</v>
      </c>
      <c r="L54" s="46">
        <v>18.260000000000002</v>
      </c>
      <c r="M54" s="74">
        <v>0</v>
      </c>
      <c r="N54" s="73">
        <v>0</v>
      </c>
      <c r="O54" s="46">
        <v>-42</v>
      </c>
      <c r="P54" s="46">
        <v>0</v>
      </c>
      <c r="Q54" s="46">
        <v>0</v>
      </c>
      <c r="R54" s="46">
        <v>0</v>
      </c>
      <c r="S54" s="74">
        <v>0</v>
      </c>
      <c r="U54" s="73">
        <v>-43.5</v>
      </c>
      <c r="V54" s="74">
        <v>178.78</v>
      </c>
      <c r="W54">
        <v>146.1</v>
      </c>
      <c r="X54">
        <v>-42</v>
      </c>
      <c r="Y54">
        <v>-1.5</v>
      </c>
      <c r="Z54">
        <v>18.260000000000002</v>
      </c>
      <c r="AA54">
        <v>0</v>
      </c>
      <c r="AB54">
        <v>0</v>
      </c>
      <c r="AC54">
        <v>14.42</v>
      </c>
    </row>
    <row r="55" spans="7:29">
      <c r="G55" t="s">
        <v>97</v>
      </c>
      <c r="H55" s="73">
        <v>111.5</v>
      </c>
      <c r="I55" s="46">
        <v>0</v>
      </c>
      <c r="J55" s="46">
        <v>0</v>
      </c>
      <c r="K55" s="46">
        <v>28.84</v>
      </c>
      <c r="L55" s="46">
        <v>18.260000000000002</v>
      </c>
      <c r="M55" s="74">
        <v>0</v>
      </c>
      <c r="N55" s="73">
        <v>0</v>
      </c>
      <c r="O55" s="46">
        <v>0</v>
      </c>
      <c r="P55" s="46">
        <v>-30</v>
      </c>
      <c r="Q55" s="46">
        <v>0</v>
      </c>
      <c r="R55" s="46">
        <v>0</v>
      </c>
      <c r="S55" s="74">
        <v>0</v>
      </c>
      <c r="U55" s="73">
        <v>-31.5</v>
      </c>
      <c r="V55" s="74">
        <v>158.6</v>
      </c>
      <c r="W55">
        <v>111.5</v>
      </c>
      <c r="X55">
        <v>0</v>
      </c>
      <c r="Y55">
        <v>-1.5</v>
      </c>
      <c r="Z55">
        <v>18.260000000000002</v>
      </c>
      <c r="AA55">
        <v>28.84</v>
      </c>
      <c r="AB55">
        <v>0</v>
      </c>
      <c r="AC55">
        <v>-30</v>
      </c>
    </row>
    <row r="56" spans="7:29">
      <c r="G56" t="s">
        <v>98</v>
      </c>
      <c r="H56" s="73">
        <v>103.81</v>
      </c>
      <c r="I56" s="46">
        <v>0</v>
      </c>
      <c r="J56" s="46">
        <v>0</v>
      </c>
      <c r="K56" s="46">
        <v>34.6</v>
      </c>
      <c r="L56" s="46">
        <v>17.3</v>
      </c>
      <c r="M56" s="74">
        <v>0</v>
      </c>
      <c r="N56" s="73">
        <v>0</v>
      </c>
      <c r="O56" s="46">
        <v>0</v>
      </c>
      <c r="P56" s="46">
        <v>-10</v>
      </c>
      <c r="Q56" s="46">
        <v>0</v>
      </c>
      <c r="R56" s="46">
        <v>0</v>
      </c>
      <c r="S56" s="74">
        <v>0</v>
      </c>
      <c r="U56" s="73">
        <v>-11.5</v>
      </c>
      <c r="V56" s="74">
        <v>155.71</v>
      </c>
      <c r="W56">
        <v>103.81</v>
      </c>
      <c r="X56">
        <v>0</v>
      </c>
      <c r="Y56">
        <v>-1.5</v>
      </c>
      <c r="Z56">
        <v>17.3</v>
      </c>
      <c r="AA56">
        <v>34.6</v>
      </c>
      <c r="AB56">
        <v>0</v>
      </c>
      <c r="AC56">
        <v>-10</v>
      </c>
    </row>
    <row r="57" spans="7:29">
      <c r="G57" t="s">
        <v>99</v>
      </c>
      <c r="H57" s="73">
        <v>74.98</v>
      </c>
      <c r="I57" s="46">
        <v>0</v>
      </c>
      <c r="J57" s="46">
        <v>0</v>
      </c>
      <c r="K57" s="46">
        <v>34.6</v>
      </c>
      <c r="L57" s="46">
        <v>16.34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-1.5</v>
      </c>
      <c r="V57" s="74">
        <v>125.92</v>
      </c>
      <c r="W57">
        <v>74.98</v>
      </c>
      <c r="X57">
        <v>0</v>
      </c>
      <c r="Y57">
        <v>-1.5</v>
      </c>
      <c r="Z57">
        <v>16.34</v>
      </c>
      <c r="AA57">
        <v>34.6</v>
      </c>
      <c r="AB57">
        <v>0</v>
      </c>
      <c r="AC57">
        <v>0</v>
      </c>
    </row>
    <row r="58" spans="7:29">
      <c r="G58" t="s">
        <v>100</v>
      </c>
      <c r="H58" s="73">
        <v>69.209999999999994</v>
      </c>
      <c r="I58" s="46">
        <v>0</v>
      </c>
      <c r="J58" s="46">
        <v>0</v>
      </c>
      <c r="K58" s="46">
        <v>34.6</v>
      </c>
      <c r="L58" s="46">
        <v>17.3</v>
      </c>
      <c r="M58" s="74">
        <v>0</v>
      </c>
      <c r="N58" s="73">
        <v>0</v>
      </c>
      <c r="O58" s="46">
        <v>0</v>
      </c>
      <c r="P58" s="46">
        <v>-10</v>
      </c>
      <c r="Q58" s="46">
        <v>0</v>
      </c>
      <c r="R58" s="46">
        <v>0</v>
      </c>
      <c r="S58" s="74">
        <v>0</v>
      </c>
      <c r="U58" s="73">
        <v>-11.5</v>
      </c>
      <c r="V58" s="74">
        <v>121.11</v>
      </c>
      <c r="W58">
        <v>69.209999999999994</v>
      </c>
      <c r="X58">
        <v>0</v>
      </c>
      <c r="Y58">
        <v>-1.5</v>
      </c>
      <c r="Z58">
        <v>17.3</v>
      </c>
      <c r="AA58">
        <v>34.6</v>
      </c>
      <c r="AB58">
        <v>0</v>
      </c>
      <c r="AC58">
        <v>-10</v>
      </c>
    </row>
    <row r="59" spans="7:29">
      <c r="G59" t="s">
        <v>101</v>
      </c>
      <c r="H59" s="73">
        <v>98.05</v>
      </c>
      <c r="I59" s="46">
        <v>0</v>
      </c>
      <c r="J59" s="46">
        <v>0</v>
      </c>
      <c r="K59" s="46">
        <v>34.6</v>
      </c>
      <c r="L59" s="46">
        <v>17.3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-1.5</v>
      </c>
      <c r="V59" s="74">
        <v>149.94999999999999</v>
      </c>
      <c r="W59">
        <v>98.05</v>
      </c>
      <c r="X59">
        <v>0</v>
      </c>
      <c r="Y59">
        <v>-1.5</v>
      </c>
      <c r="Z59">
        <v>17.3</v>
      </c>
      <c r="AA59">
        <v>34.6</v>
      </c>
      <c r="AB59">
        <v>0</v>
      </c>
      <c r="AC59">
        <v>0</v>
      </c>
    </row>
    <row r="60" spans="7:29">
      <c r="G60" t="s">
        <v>102</v>
      </c>
      <c r="H60" s="73">
        <v>97.08</v>
      </c>
      <c r="I60" s="46">
        <v>0</v>
      </c>
      <c r="J60" s="46">
        <v>0</v>
      </c>
      <c r="K60" s="46">
        <v>28.84</v>
      </c>
      <c r="L60" s="46">
        <v>17.3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-1.5</v>
      </c>
      <c r="V60" s="74">
        <v>143.22</v>
      </c>
      <c r="W60">
        <v>97.08</v>
      </c>
      <c r="X60">
        <v>0</v>
      </c>
      <c r="Y60">
        <v>-1.5</v>
      </c>
      <c r="Z60">
        <v>17.3</v>
      </c>
      <c r="AA60">
        <v>28.84</v>
      </c>
      <c r="AB60">
        <v>0</v>
      </c>
      <c r="AC60">
        <v>0</v>
      </c>
    </row>
    <row r="61" spans="7:29">
      <c r="G61" t="s">
        <v>103</v>
      </c>
      <c r="H61" s="73">
        <v>78.819999999999993</v>
      </c>
      <c r="I61" s="46">
        <v>0</v>
      </c>
      <c r="J61" s="46">
        <v>7.69</v>
      </c>
      <c r="K61" s="46">
        <v>28.84</v>
      </c>
      <c r="L61" s="46">
        <v>17.3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-1.5</v>
      </c>
      <c r="V61" s="74">
        <v>132.65</v>
      </c>
      <c r="W61">
        <v>78.819999999999993</v>
      </c>
      <c r="X61">
        <v>0</v>
      </c>
      <c r="Y61">
        <v>-1.5</v>
      </c>
      <c r="Z61">
        <v>17.3</v>
      </c>
      <c r="AA61">
        <v>28.84</v>
      </c>
      <c r="AB61">
        <v>0</v>
      </c>
      <c r="AC61">
        <v>7.69</v>
      </c>
    </row>
    <row r="62" spans="7:29">
      <c r="G62" t="s">
        <v>104</v>
      </c>
      <c r="H62" s="73">
        <v>72.08</v>
      </c>
      <c r="I62" s="46">
        <v>0</v>
      </c>
      <c r="J62" s="46">
        <v>21.15</v>
      </c>
      <c r="K62" s="46">
        <v>28.84</v>
      </c>
      <c r="L62" s="46">
        <v>17.3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-1.5</v>
      </c>
      <c r="V62" s="74">
        <v>139.37</v>
      </c>
      <c r="W62">
        <v>72.08</v>
      </c>
      <c r="X62">
        <v>0</v>
      </c>
      <c r="Y62">
        <v>-1.5</v>
      </c>
      <c r="Z62">
        <v>17.3</v>
      </c>
      <c r="AA62">
        <v>28.84</v>
      </c>
      <c r="AB62">
        <v>0</v>
      </c>
      <c r="AC62">
        <v>21.15</v>
      </c>
    </row>
    <row r="63" spans="7:29">
      <c r="G63" t="s">
        <v>105</v>
      </c>
      <c r="H63" s="73">
        <v>117.26</v>
      </c>
      <c r="I63" s="46">
        <v>0</v>
      </c>
      <c r="J63" s="46">
        <v>45.18</v>
      </c>
      <c r="K63" s="46">
        <v>28.84</v>
      </c>
      <c r="L63" s="46">
        <v>17.3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-1.5</v>
      </c>
      <c r="V63" s="74">
        <v>208.58</v>
      </c>
      <c r="W63">
        <v>117.26</v>
      </c>
      <c r="X63">
        <v>0</v>
      </c>
      <c r="Y63">
        <v>-1.5</v>
      </c>
      <c r="Z63">
        <v>17.3</v>
      </c>
      <c r="AA63">
        <v>28.84</v>
      </c>
      <c r="AB63">
        <v>0</v>
      </c>
      <c r="AC63">
        <v>45.18</v>
      </c>
    </row>
    <row r="64" spans="7:29">
      <c r="G64" t="s">
        <v>106</v>
      </c>
      <c r="H64" s="73">
        <v>116.3</v>
      </c>
      <c r="I64" s="46">
        <v>0</v>
      </c>
      <c r="J64" s="46">
        <v>69.209999999999994</v>
      </c>
      <c r="K64" s="46">
        <v>28.84</v>
      </c>
      <c r="L64" s="46">
        <v>17.3</v>
      </c>
      <c r="M64" s="74">
        <v>0.1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-1.5</v>
      </c>
      <c r="V64" s="74">
        <v>231.75</v>
      </c>
      <c r="W64">
        <v>116.3</v>
      </c>
      <c r="X64">
        <v>0</v>
      </c>
      <c r="Y64">
        <v>-1.5</v>
      </c>
      <c r="Z64">
        <v>17.3</v>
      </c>
      <c r="AA64">
        <v>28.84</v>
      </c>
      <c r="AB64">
        <v>0.1</v>
      </c>
      <c r="AC64">
        <v>69.209999999999994</v>
      </c>
    </row>
    <row r="65" spans="7:29">
      <c r="G65" t="s">
        <v>107</v>
      </c>
      <c r="H65" s="73">
        <v>159.56</v>
      </c>
      <c r="I65" s="46">
        <v>0</v>
      </c>
      <c r="J65" s="46">
        <v>73.05</v>
      </c>
      <c r="K65" s="46">
        <v>28.84</v>
      </c>
      <c r="L65" s="46">
        <v>0</v>
      </c>
      <c r="M65" s="74">
        <v>0</v>
      </c>
      <c r="N65" s="73">
        <v>0</v>
      </c>
      <c r="O65" s="46">
        <v>-39</v>
      </c>
      <c r="P65" s="46">
        <v>0</v>
      </c>
      <c r="Q65" s="46">
        <v>0</v>
      </c>
      <c r="R65" s="46">
        <v>0</v>
      </c>
      <c r="S65" s="74">
        <v>0</v>
      </c>
      <c r="U65" s="73">
        <v>-39</v>
      </c>
      <c r="V65" s="74">
        <v>261.45</v>
      </c>
      <c r="W65">
        <v>159.56</v>
      </c>
      <c r="X65">
        <v>-39</v>
      </c>
      <c r="Y65">
        <v>0</v>
      </c>
      <c r="Z65">
        <v>0</v>
      </c>
      <c r="AA65">
        <v>28.84</v>
      </c>
      <c r="AB65">
        <v>0</v>
      </c>
      <c r="AC65">
        <v>73.05</v>
      </c>
    </row>
    <row r="66" spans="7:29">
      <c r="G66" t="s">
        <v>108</v>
      </c>
      <c r="H66" s="73">
        <v>164.36</v>
      </c>
      <c r="I66" s="46">
        <v>0</v>
      </c>
      <c r="J66" s="46">
        <v>86.51</v>
      </c>
      <c r="K66" s="46">
        <v>28.84</v>
      </c>
      <c r="L66" s="46">
        <v>0</v>
      </c>
      <c r="M66" s="74">
        <v>0</v>
      </c>
      <c r="N66" s="73">
        <v>0</v>
      </c>
      <c r="O66" s="46">
        <v>-46</v>
      </c>
      <c r="P66" s="46">
        <v>0</v>
      </c>
      <c r="Q66" s="46">
        <v>0</v>
      </c>
      <c r="R66" s="46">
        <v>0</v>
      </c>
      <c r="S66" s="74">
        <v>0</v>
      </c>
      <c r="U66" s="73">
        <v>-46</v>
      </c>
      <c r="V66" s="74">
        <v>279.70999999999998</v>
      </c>
      <c r="W66">
        <v>164.36</v>
      </c>
      <c r="X66">
        <v>-46</v>
      </c>
      <c r="Y66">
        <v>0</v>
      </c>
      <c r="Z66">
        <v>0</v>
      </c>
      <c r="AA66">
        <v>28.84</v>
      </c>
      <c r="AB66">
        <v>0</v>
      </c>
      <c r="AC66">
        <v>86.51</v>
      </c>
    </row>
    <row r="67" spans="7:29">
      <c r="G67" t="s">
        <v>109</v>
      </c>
      <c r="H67" s="73">
        <v>86.51</v>
      </c>
      <c r="I67" s="46">
        <v>0</v>
      </c>
      <c r="J67" s="46">
        <v>120.14</v>
      </c>
      <c r="K67" s="46">
        <v>28.84</v>
      </c>
      <c r="L67" s="46">
        <v>0</v>
      </c>
      <c r="M67" s="74">
        <v>0.1</v>
      </c>
      <c r="N67" s="73">
        <v>0</v>
      </c>
      <c r="O67" s="46">
        <v>-35</v>
      </c>
      <c r="P67" s="46">
        <v>0</v>
      </c>
      <c r="Q67" s="46">
        <v>0</v>
      </c>
      <c r="R67" s="46">
        <v>0</v>
      </c>
      <c r="S67" s="74">
        <v>0</v>
      </c>
      <c r="U67" s="73">
        <v>-36.5</v>
      </c>
      <c r="V67" s="74">
        <v>235.59</v>
      </c>
      <c r="W67">
        <v>86.51</v>
      </c>
      <c r="X67">
        <v>-35</v>
      </c>
      <c r="Y67">
        <v>-1.5</v>
      </c>
      <c r="Z67">
        <v>0</v>
      </c>
      <c r="AA67">
        <v>28.84</v>
      </c>
      <c r="AB67">
        <v>0.1</v>
      </c>
      <c r="AC67">
        <v>120.14</v>
      </c>
    </row>
    <row r="68" spans="7:29">
      <c r="G68" t="s">
        <v>110</v>
      </c>
      <c r="H68" s="73">
        <v>79.099999999999994</v>
      </c>
      <c r="I68" s="46">
        <v>0</v>
      </c>
      <c r="J68" s="46">
        <v>143.81</v>
      </c>
      <c r="K68" s="46">
        <v>21.57</v>
      </c>
      <c r="L68" s="46">
        <v>0</v>
      </c>
      <c r="M68" s="74">
        <v>0.79</v>
      </c>
      <c r="N68" s="73">
        <v>0</v>
      </c>
      <c r="O68" s="46">
        <v>-35</v>
      </c>
      <c r="P68" s="46">
        <v>0</v>
      </c>
      <c r="Q68" s="46">
        <v>0</v>
      </c>
      <c r="R68" s="46">
        <v>0</v>
      </c>
      <c r="S68" s="74">
        <v>0</v>
      </c>
      <c r="U68" s="73">
        <v>-36.5</v>
      </c>
      <c r="V68" s="74">
        <v>245.27</v>
      </c>
      <c r="W68">
        <v>79.099999999999994</v>
      </c>
      <c r="X68">
        <v>-35</v>
      </c>
      <c r="Y68">
        <v>-1.5</v>
      </c>
      <c r="Z68">
        <v>0</v>
      </c>
      <c r="AA68">
        <v>21.57</v>
      </c>
      <c r="AB68">
        <v>0.79</v>
      </c>
      <c r="AC68">
        <v>143.81</v>
      </c>
    </row>
    <row r="69" spans="7:29">
      <c r="G69" t="s">
        <v>111</v>
      </c>
      <c r="H69" s="73">
        <v>76.03</v>
      </c>
      <c r="I69" s="46">
        <v>0</v>
      </c>
      <c r="J69" s="46">
        <v>69.34</v>
      </c>
      <c r="K69" s="46">
        <v>9.1199999999999992</v>
      </c>
      <c r="L69" s="46">
        <v>1.83</v>
      </c>
      <c r="M69" s="74">
        <v>0.12</v>
      </c>
      <c r="N69" s="73">
        <v>0</v>
      </c>
      <c r="O69" s="46">
        <v>-46</v>
      </c>
      <c r="P69" s="46">
        <v>0</v>
      </c>
      <c r="Q69" s="46">
        <v>0</v>
      </c>
      <c r="R69" s="46">
        <v>0</v>
      </c>
      <c r="S69" s="74">
        <v>0</v>
      </c>
      <c r="U69" s="73">
        <v>-47.5</v>
      </c>
      <c r="V69" s="74">
        <v>156.44</v>
      </c>
      <c r="W69">
        <v>76.03</v>
      </c>
      <c r="X69">
        <v>-46</v>
      </c>
      <c r="Y69">
        <v>-1.5</v>
      </c>
      <c r="Z69">
        <v>1.83</v>
      </c>
      <c r="AA69">
        <v>9.1199999999999992</v>
      </c>
      <c r="AB69">
        <v>0.12</v>
      </c>
      <c r="AC69">
        <v>69.34</v>
      </c>
    </row>
    <row r="70" spans="7:29">
      <c r="G70" t="s">
        <v>112</v>
      </c>
      <c r="H70" s="73">
        <v>38.31</v>
      </c>
      <c r="I70" s="46">
        <v>0</v>
      </c>
      <c r="J70" s="46">
        <v>76.63</v>
      </c>
      <c r="K70" s="46">
        <v>7.72</v>
      </c>
      <c r="L70" s="46">
        <v>2.11</v>
      </c>
      <c r="M70" s="74">
        <v>0.06</v>
      </c>
      <c r="N70" s="73">
        <v>0</v>
      </c>
      <c r="O70" s="46">
        <v>-43</v>
      </c>
      <c r="P70" s="46">
        <v>0</v>
      </c>
      <c r="Q70" s="46">
        <v>0</v>
      </c>
      <c r="R70" s="46">
        <v>0</v>
      </c>
      <c r="S70" s="74">
        <v>0</v>
      </c>
      <c r="U70" s="73">
        <v>-44.5</v>
      </c>
      <c r="V70" s="74">
        <v>124.83</v>
      </c>
      <c r="W70">
        <v>38.31</v>
      </c>
      <c r="X70">
        <v>-43</v>
      </c>
      <c r="Y70">
        <v>-1.5</v>
      </c>
      <c r="Z70">
        <v>2.11</v>
      </c>
      <c r="AA70">
        <v>7.72</v>
      </c>
      <c r="AB70">
        <v>0.06</v>
      </c>
      <c r="AC70">
        <v>76.63</v>
      </c>
    </row>
    <row r="71" spans="7:29">
      <c r="G71" t="s">
        <v>113</v>
      </c>
      <c r="H71" s="73">
        <v>5.03</v>
      </c>
      <c r="I71" s="46">
        <v>0</v>
      </c>
      <c r="J71" s="46">
        <v>88.04</v>
      </c>
      <c r="K71" s="46">
        <v>2.54</v>
      </c>
      <c r="L71" s="46">
        <v>0.69</v>
      </c>
      <c r="M71" s="74">
        <v>0.09</v>
      </c>
      <c r="N71" s="73">
        <v>0</v>
      </c>
      <c r="O71" s="46">
        <v>-39</v>
      </c>
      <c r="P71" s="46">
        <v>0</v>
      </c>
      <c r="Q71" s="46">
        <v>0</v>
      </c>
      <c r="R71" s="46">
        <v>0</v>
      </c>
      <c r="S71" s="74">
        <v>0</v>
      </c>
      <c r="U71" s="73">
        <v>-40.5</v>
      </c>
      <c r="V71" s="74">
        <v>96.39</v>
      </c>
      <c r="W71">
        <v>5.03</v>
      </c>
      <c r="X71">
        <v>-39</v>
      </c>
      <c r="Y71">
        <v>-1.5</v>
      </c>
      <c r="Z71">
        <v>0.69</v>
      </c>
      <c r="AA71">
        <v>2.54</v>
      </c>
      <c r="AB71">
        <v>0.09</v>
      </c>
      <c r="AC71">
        <v>88.04</v>
      </c>
    </row>
    <row r="72" spans="7:29">
      <c r="G72" t="s">
        <v>114</v>
      </c>
      <c r="H72" s="73">
        <v>10.029999999999999</v>
      </c>
      <c r="I72" s="46">
        <v>0</v>
      </c>
      <c r="J72" s="46">
        <v>59.77</v>
      </c>
      <c r="K72" s="46">
        <v>1.72</v>
      </c>
      <c r="L72" s="46">
        <v>0.6</v>
      </c>
      <c r="M72" s="74">
        <v>0.08</v>
      </c>
      <c r="N72" s="73">
        <v>0</v>
      </c>
      <c r="O72" s="46">
        <v>-15</v>
      </c>
      <c r="P72" s="46">
        <v>0</v>
      </c>
      <c r="Q72" s="46">
        <v>0</v>
      </c>
      <c r="R72" s="46">
        <v>0</v>
      </c>
      <c r="S72" s="74">
        <v>0</v>
      </c>
      <c r="U72" s="73">
        <v>-16.5</v>
      </c>
      <c r="V72" s="74">
        <v>72.2</v>
      </c>
      <c r="W72">
        <v>10.029999999999999</v>
      </c>
      <c r="X72">
        <v>-15</v>
      </c>
      <c r="Y72">
        <v>-1.5</v>
      </c>
      <c r="Z72">
        <v>0.6</v>
      </c>
      <c r="AA72">
        <v>1.72</v>
      </c>
      <c r="AB72">
        <v>0.08</v>
      </c>
      <c r="AC72">
        <v>59.77</v>
      </c>
    </row>
    <row r="73" spans="7:29">
      <c r="G73" t="s">
        <v>115</v>
      </c>
      <c r="H73" s="73">
        <v>3.22</v>
      </c>
      <c r="I73" s="46">
        <v>0</v>
      </c>
      <c r="J73" s="46">
        <v>50.07</v>
      </c>
      <c r="K73" s="46">
        <v>1.44</v>
      </c>
      <c r="L73" s="46">
        <v>0.64</v>
      </c>
      <c r="M73" s="74">
        <v>7.0000000000000007E-2</v>
      </c>
      <c r="N73" s="73">
        <v>0</v>
      </c>
      <c r="O73" s="46">
        <v>-11</v>
      </c>
      <c r="P73" s="46">
        <v>0</v>
      </c>
      <c r="Q73" s="46">
        <v>0</v>
      </c>
      <c r="R73" s="46">
        <v>0</v>
      </c>
      <c r="S73" s="74">
        <v>0</v>
      </c>
      <c r="U73" s="73">
        <v>-12.5</v>
      </c>
      <c r="V73" s="74">
        <v>55.44</v>
      </c>
      <c r="W73">
        <v>3.22</v>
      </c>
      <c r="X73">
        <v>-11</v>
      </c>
      <c r="Y73">
        <v>-1.5</v>
      </c>
      <c r="Z73">
        <v>0.64</v>
      </c>
      <c r="AA73">
        <v>1.44</v>
      </c>
      <c r="AB73">
        <v>7.0000000000000007E-2</v>
      </c>
      <c r="AC73">
        <v>50.07</v>
      </c>
    </row>
    <row r="74" spans="7:29">
      <c r="G74" t="s">
        <v>116</v>
      </c>
      <c r="H74" s="73">
        <v>31.39</v>
      </c>
      <c r="I74" s="46">
        <v>0</v>
      </c>
      <c r="J74" s="46">
        <v>45.31</v>
      </c>
      <c r="K74" s="46">
        <v>1.31</v>
      </c>
      <c r="L74" s="46">
        <v>0.64</v>
      </c>
      <c r="M74" s="74">
        <v>0.04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-1.5</v>
      </c>
      <c r="V74" s="74">
        <v>78.69</v>
      </c>
      <c r="W74">
        <v>31.39</v>
      </c>
      <c r="X74">
        <v>0</v>
      </c>
      <c r="Y74">
        <v>-1.5</v>
      </c>
      <c r="Z74">
        <v>0.64</v>
      </c>
      <c r="AA74">
        <v>1.31</v>
      </c>
      <c r="AB74">
        <v>0.04</v>
      </c>
      <c r="AC74">
        <v>45.31</v>
      </c>
    </row>
    <row r="75" spans="7:29">
      <c r="G75" t="s">
        <v>117</v>
      </c>
      <c r="H75" s="73">
        <v>154.61000000000001</v>
      </c>
      <c r="I75" s="46">
        <v>26.65</v>
      </c>
      <c r="J75" s="46">
        <v>74.64</v>
      </c>
      <c r="K75" s="46">
        <v>2.15</v>
      </c>
      <c r="L75" s="46">
        <v>1.01</v>
      </c>
      <c r="M75" s="74">
        <v>0.16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-1.5</v>
      </c>
      <c r="V75" s="74">
        <v>259.22000000000003</v>
      </c>
      <c r="W75">
        <v>154.61000000000001</v>
      </c>
      <c r="X75">
        <v>26.65</v>
      </c>
      <c r="Y75">
        <v>-1.5</v>
      </c>
      <c r="Z75">
        <v>1.01</v>
      </c>
      <c r="AA75">
        <v>2.15</v>
      </c>
      <c r="AB75">
        <v>0.16</v>
      </c>
      <c r="AC75">
        <v>74.64</v>
      </c>
    </row>
    <row r="76" spans="7:29">
      <c r="G76" t="s">
        <v>118</v>
      </c>
      <c r="H76" s="73">
        <v>136.35</v>
      </c>
      <c r="I76" s="46">
        <v>48.69</v>
      </c>
      <c r="J76" s="46">
        <v>65.739999999999995</v>
      </c>
      <c r="K76" s="46">
        <v>1.96</v>
      </c>
      <c r="L76" s="46">
        <v>0.97</v>
      </c>
      <c r="M76" s="74">
        <v>0.15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-1.5</v>
      </c>
      <c r="V76" s="74">
        <v>253.86</v>
      </c>
      <c r="W76">
        <v>136.35</v>
      </c>
      <c r="X76">
        <v>48.69</v>
      </c>
      <c r="Y76">
        <v>-1.5</v>
      </c>
      <c r="Z76">
        <v>0.97</v>
      </c>
      <c r="AA76">
        <v>1.96</v>
      </c>
      <c r="AB76">
        <v>0.15</v>
      </c>
      <c r="AC76">
        <v>65.739999999999995</v>
      </c>
    </row>
    <row r="77" spans="7:29">
      <c r="G77" t="s">
        <v>119</v>
      </c>
      <c r="H77" s="73">
        <v>77.16</v>
      </c>
      <c r="I77" s="46">
        <v>27.56</v>
      </c>
      <c r="J77" s="46">
        <v>77.17</v>
      </c>
      <c r="K77" s="46">
        <v>2.2200000000000002</v>
      </c>
      <c r="L77" s="46">
        <v>1.1100000000000001</v>
      </c>
      <c r="M77" s="74">
        <v>0.17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-1.5</v>
      </c>
      <c r="V77" s="74">
        <v>185.39</v>
      </c>
      <c r="W77">
        <v>77.16</v>
      </c>
      <c r="X77">
        <v>27.56</v>
      </c>
      <c r="Y77">
        <v>-1.5</v>
      </c>
      <c r="Z77">
        <v>1.1100000000000001</v>
      </c>
      <c r="AA77">
        <v>2.2200000000000002</v>
      </c>
      <c r="AB77">
        <v>0.17</v>
      </c>
      <c r="AC77">
        <v>77.17</v>
      </c>
    </row>
    <row r="78" spans="7:29">
      <c r="G78" t="s">
        <v>120</v>
      </c>
      <c r="H78" s="73">
        <v>83.02</v>
      </c>
      <c r="I78" s="46">
        <v>49.19</v>
      </c>
      <c r="J78" s="46">
        <v>86.09</v>
      </c>
      <c r="K78" s="46">
        <v>2.48</v>
      </c>
      <c r="L78" s="46">
        <v>1.23</v>
      </c>
      <c r="M78" s="74">
        <v>0.19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-1.5</v>
      </c>
      <c r="V78" s="74">
        <v>222.2</v>
      </c>
      <c r="W78">
        <v>83.02</v>
      </c>
      <c r="X78">
        <v>49.19</v>
      </c>
      <c r="Y78">
        <v>-1.5</v>
      </c>
      <c r="Z78">
        <v>1.23</v>
      </c>
      <c r="AA78">
        <v>2.48</v>
      </c>
      <c r="AB78">
        <v>0.19</v>
      </c>
      <c r="AC78">
        <v>86.09</v>
      </c>
    </row>
    <row r="79" spans="7:29">
      <c r="G79" t="s">
        <v>121</v>
      </c>
      <c r="H79" s="73">
        <v>75.09</v>
      </c>
      <c r="I79" s="46">
        <v>4.3499999999999996</v>
      </c>
      <c r="J79" s="46">
        <v>56.59</v>
      </c>
      <c r="K79" s="46">
        <v>1.3</v>
      </c>
      <c r="L79" s="46">
        <v>0.79</v>
      </c>
      <c r="M79" s="74">
        <v>0.12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-1.5</v>
      </c>
      <c r="V79" s="74">
        <v>138.24</v>
      </c>
      <c r="W79">
        <v>75.09</v>
      </c>
      <c r="X79">
        <v>4.3499999999999996</v>
      </c>
      <c r="Y79">
        <v>-1.5</v>
      </c>
      <c r="Z79">
        <v>0.79</v>
      </c>
      <c r="AA79">
        <v>1.3</v>
      </c>
      <c r="AB79">
        <v>0.12</v>
      </c>
      <c r="AC79">
        <v>56.59</v>
      </c>
    </row>
    <row r="80" spans="7:29">
      <c r="G80" t="s">
        <v>122</v>
      </c>
      <c r="H80" s="73">
        <v>55.62</v>
      </c>
      <c r="I80" s="46">
        <v>4.71</v>
      </c>
      <c r="J80" s="46">
        <v>61.28</v>
      </c>
      <c r="K80" s="46">
        <v>1.41</v>
      </c>
      <c r="L80" s="46">
        <v>0.85</v>
      </c>
      <c r="M80" s="74">
        <v>0.11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-1.5</v>
      </c>
      <c r="V80" s="74">
        <v>123.98</v>
      </c>
      <c r="W80">
        <v>55.62</v>
      </c>
      <c r="X80">
        <v>4.71</v>
      </c>
      <c r="Y80">
        <v>-1.5</v>
      </c>
      <c r="Z80">
        <v>0.85</v>
      </c>
      <c r="AA80">
        <v>1.41</v>
      </c>
      <c r="AB80">
        <v>0.11</v>
      </c>
      <c r="AC80">
        <v>61.28</v>
      </c>
    </row>
    <row r="81" spans="7:29">
      <c r="G81" t="s">
        <v>123</v>
      </c>
      <c r="H81" s="73">
        <v>96.96</v>
      </c>
      <c r="I81" s="46">
        <v>0</v>
      </c>
      <c r="J81" s="46">
        <v>79.62</v>
      </c>
      <c r="K81" s="46">
        <v>1.84</v>
      </c>
      <c r="L81" s="46">
        <v>0.92</v>
      </c>
      <c r="M81" s="74">
        <v>0.14000000000000001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-1.5</v>
      </c>
      <c r="V81" s="74">
        <v>179.48</v>
      </c>
      <c r="W81">
        <v>96.96</v>
      </c>
      <c r="X81">
        <v>0</v>
      </c>
      <c r="Y81">
        <v>-1.5</v>
      </c>
      <c r="Z81">
        <v>0.92</v>
      </c>
      <c r="AA81">
        <v>1.84</v>
      </c>
      <c r="AB81">
        <v>0.14000000000000001</v>
      </c>
      <c r="AC81">
        <v>79.62</v>
      </c>
    </row>
    <row r="82" spans="7:29">
      <c r="G82" t="s">
        <v>124</v>
      </c>
      <c r="H82" s="73">
        <v>96.69</v>
      </c>
      <c r="I82" s="46">
        <v>0</v>
      </c>
      <c r="J82" s="46">
        <v>109.3</v>
      </c>
      <c r="K82" s="46">
        <v>2.52</v>
      </c>
      <c r="L82" s="46">
        <v>1.01</v>
      </c>
      <c r="M82" s="74">
        <v>0.16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-1.5</v>
      </c>
      <c r="V82" s="74">
        <v>209.68</v>
      </c>
      <c r="W82">
        <v>96.69</v>
      </c>
      <c r="X82">
        <v>0</v>
      </c>
      <c r="Y82">
        <v>-1.5</v>
      </c>
      <c r="Z82">
        <v>1.01</v>
      </c>
      <c r="AA82">
        <v>2.52</v>
      </c>
      <c r="AB82">
        <v>0.16</v>
      </c>
      <c r="AC82">
        <v>109.3</v>
      </c>
    </row>
    <row r="83" spans="7:29">
      <c r="G83" t="s">
        <v>125</v>
      </c>
      <c r="H83" s="73">
        <v>61.75</v>
      </c>
      <c r="I83" s="46">
        <v>0</v>
      </c>
      <c r="J83" s="46">
        <v>79.040000000000006</v>
      </c>
      <c r="K83" s="46">
        <v>2.95</v>
      </c>
      <c r="L83" s="46">
        <v>0.69</v>
      </c>
      <c r="M83" s="74">
        <v>0.12</v>
      </c>
      <c r="N83" s="73">
        <v>0</v>
      </c>
      <c r="O83" s="46">
        <v>-72</v>
      </c>
      <c r="P83" s="46">
        <v>0</v>
      </c>
      <c r="Q83" s="46">
        <v>0</v>
      </c>
      <c r="R83" s="46">
        <v>0</v>
      </c>
      <c r="S83" s="74">
        <v>0</v>
      </c>
      <c r="U83" s="73">
        <v>-73.5</v>
      </c>
      <c r="V83" s="74">
        <v>144.55000000000001</v>
      </c>
      <c r="W83">
        <v>61.75</v>
      </c>
      <c r="X83">
        <v>-72</v>
      </c>
      <c r="Y83">
        <v>-1.5</v>
      </c>
      <c r="Z83">
        <v>0.69</v>
      </c>
      <c r="AA83">
        <v>2.95</v>
      </c>
      <c r="AB83">
        <v>0.12</v>
      </c>
      <c r="AC83">
        <v>79.040000000000006</v>
      </c>
    </row>
    <row r="84" spans="7:29">
      <c r="G84" t="s">
        <v>126</v>
      </c>
      <c r="H84" s="73">
        <v>61.84</v>
      </c>
      <c r="I84" s="46">
        <v>0</v>
      </c>
      <c r="J84" s="46">
        <v>81.23</v>
      </c>
      <c r="K84" s="46">
        <v>2.87</v>
      </c>
      <c r="L84" s="46">
        <v>0.69</v>
      </c>
      <c r="M84" s="74">
        <v>0.12</v>
      </c>
      <c r="N84" s="73">
        <v>0</v>
      </c>
      <c r="O84" s="46">
        <v>-74</v>
      </c>
      <c r="P84" s="46">
        <v>0</v>
      </c>
      <c r="Q84" s="46">
        <v>0</v>
      </c>
      <c r="R84" s="46">
        <v>0</v>
      </c>
      <c r="S84" s="74">
        <v>0</v>
      </c>
      <c r="U84" s="73">
        <v>-75.5</v>
      </c>
      <c r="V84" s="74">
        <v>146.75</v>
      </c>
      <c r="W84">
        <v>61.84</v>
      </c>
      <c r="X84">
        <v>-74</v>
      </c>
      <c r="Y84">
        <v>-1.5</v>
      </c>
      <c r="Z84">
        <v>0.69</v>
      </c>
      <c r="AA84">
        <v>2.87</v>
      </c>
      <c r="AB84">
        <v>0.12</v>
      </c>
      <c r="AC84">
        <v>81.23</v>
      </c>
    </row>
    <row r="85" spans="7:29">
      <c r="G85" t="s">
        <v>127</v>
      </c>
      <c r="H85" s="73">
        <v>112.03</v>
      </c>
      <c r="I85" s="46">
        <v>0</v>
      </c>
      <c r="J85" s="46">
        <v>63.41</v>
      </c>
      <c r="K85" s="46">
        <v>2.13</v>
      </c>
      <c r="L85" s="46">
        <v>0</v>
      </c>
      <c r="M85" s="74">
        <v>0.02</v>
      </c>
      <c r="N85" s="73">
        <v>0</v>
      </c>
      <c r="O85" s="46">
        <v>-73</v>
      </c>
      <c r="P85" s="46">
        <v>0</v>
      </c>
      <c r="Q85" s="46">
        <v>0</v>
      </c>
      <c r="R85" s="46">
        <v>0</v>
      </c>
      <c r="S85" s="74">
        <v>0</v>
      </c>
      <c r="U85" s="73">
        <v>-74.5</v>
      </c>
      <c r="V85" s="74">
        <v>177.59</v>
      </c>
      <c r="W85">
        <v>112.03</v>
      </c>
      <c r="X85">
        <v>-73</v>
      </c>
      <c r="Y85">
        <v>-1.5</v>
      </c>
      <c r="Z85">
        <v>0</v>
      </c>
      <c r="AA85">
        <v>2.13</v>
      </c>
      <c r="AB85">
        <v>0.02</v>
      </c>
      <c r="AC85">
        <v>63.41</v>
      </c>
    </row>
    <row r="86" spans="7:29">
      <c r="G86" t="s">
        <v>128</v>
      </c>
      <c r="H86" s="73">
        <v>99.42</v>
      </c>
      <c r="I86" s="46">
        <v>0</v>
      </c>
      <c r="J86" s="46">
        <v>50.62</v>
      </c>
      <c r="K86" s="46">
        <v>3.46</v>
      </c>
      <c r="L86" s="46">
        <v>0</v>
      </c>
      <c r="M86" s="74">
        <v>0</v>
      </c>
      <c r="N86" s="73">
        <v>0</v>
      </c>
      <c r="O86" s="46">
        <v>-73</v>
      </c>
      <c r="P86" s="46">
        <v>0</v>
      </c>
      <c r="Q86" s="46">
        <v>0</v>
      </c>
      <c r="R86" s="46">
        <v>0</v>
      </c>
      <c r="S86" s="74">
        <v>0</v>
      </c>
      <c r="U86" s="73">
        <v>-74.5</v>
      </c>
      <c r="V86" s="74">
        <v>153.5</v>
      </c>
      <c r="W86">
        <v>99.42</v>
      </c>
      <c r="X86">
        <v>-73</v>
      </c>
      <c r="Y86">
        <v>-1.5</v>
      </c>
      <c r="Z86">
        <v>0</v>
      </c>
      <c r="AA86">
        <v>3.46</v>
      </c>
      <c r="AB86">
        <v>0</v>
      </c>
      <c r="AC86">
        <v>50.62</v>
      </c>
    </row>
    <row r="87" spans="7:29">
      <c r="G87" t="s">
        <v>129</v>
      </c>
      <c r="H87" s="73">
        <v>209.42</v>
      </c>
      <c r="I87" s="46">
        <v>0</v>
      </c>
      <c r="J87" s="46">
        <v>101.96</v>
      </c>
      <c r="K87" s="46">
        <v>5.26</v>
      </c>
      <c r="L87" s="46">
        <v>5.82</v>
      </c>
      <c r="M87" s="74">
        <v>0</v>
      </c>
      <c r="N87" s="73">
        <v>0</v>
      </c>
      <c r="O87" s="46">
        <v>-50</v>
      </c>
      <c r="P87" s="46">
        <v>0</v>
      </c>
      <c r="Q87" s="46">
        <v>0</v>
      </c>
      <c r="R87" s="46">
        <v>0</v>
      </c>
      <c r="S87" s="74">
        <v>0</v>
      </c>
      <c r="U87" s="73">
        <v>-51.5</v>
      </c>
      <c r="V87" s="74">
        <v>322.45999999999998</v>
      </c>
      <c r="W87">
        <v>209.42</v>
      </c>
      <c r="X87">
        <v>-50</v>
      </c>
      <c r="Y87">
        <v>-1.5</v>
      </c>
      <c r="Z87">
        <v>5.82</v>
      </c>
      <c r="AA87">
        <v>5.26</v>
      </c>
      <c r="AB87">
        <v>0</v>
      </c>
      <c r="AC87">
        <v>101.96</v>
      </c>
    </row>
    <row r="88" spans="7:29">
      <c r="G88" t="s">
        <v>130</v>
      </c>
      <c r="H88" s="73">
        <v>210.03</v>
      </c>
      <c r="I88" s="46">
        <v>0</v>
      </c>
      <c r="J88" s="46">
        <v>113.46</v>
      </c>
      <c r="K88" s="46">
        <v>5.95</v>
      </c>
      <c r="L88" s="46">
        <v>7.04</v>
      </c>
      <c r="M88" s="74">
        <v>0</v>
      </c>
      <c r="N88" s="73">
        <v>0</v>
      </c>
      <c r="O88" s="46">
        <v>-57</v>
      </c>
      <c r="P88" s="46">
        <v>0</v>
      </c>
      <c r="Q88" s="46">
        <v>0</v>
      </c>
      <c r="R88" s="46">
        <v>0</v>
      </c>
      <c r="S88" s="74">
        <v>0</v>
      </c>
      <c r="U88" s="73">
        <v>-58.5</v>
      </c>
      <c r="V88" s="74">
        <v>336.48</v>
      </c>
      <c r="W88">
        <v>210.03</v>
      </c>
      <c r="X88">
        <v>-57</v>
      </c>
      <c r="Y88">
        <v>-1.5</v>
      </c>
      <c r="Z88">
        <v>7.04</v>
      </c>
      <c r="AA88">
        <v>5.95</v>
      </c>
      <c r="AB88">
        <v>0</v>
      </c>
      <c r="AC88">
        <v>113.46</v>
      </c>
    </row>
    <row r="89" spans="7:29">
      <c r="G89" t="s">
        <v>131</v>
      </c>
      <c r="H89" s="73">
        <v>88.59</v>
      </c>
      <c r="I89" s="46">
        <v>0</v>
      </c>
      <c r="J89" s="46">
        <v>57.15</v>
      </c>
      <c r="K89" s="46">
        <v>8.2100000000000009</v>
      </c>
      <c r="L89" s="46">
        <v>10.86</v>
      </c>
      <c r="M89" s="74">
        <v>0</v>
      </c>
      <c r="N89" s="73">
        <v>0</v>
      </c>
      <c r="O89" s="46">
        <v>-84</v>
      </c>
      <c r="P89" s="46">
        <v>0</v>
      </c>
      <c r="Q89" s="46">
        <v>0</v>
      </c>
      <c r="R89" s="46">
        <v>0</v>
      </c>
      <c r="S89" s="74">
        <v>0</v>
      </c>
      <c r="U89" s="73">
        <v>-85.5</v>
      </c>
      <c r="V89" s="74">
        <v>164.81</v>
      </c>
      <c r="W89">
        <v>88.59</v>
      </c>
      <c r="X89">
        <v>-84</v>
      </c>
      <c r="Y89">
        <v>-1.5</v>
      </c>
      <c r="Z89">
        <v>10.86</v>
      </c>
      <c r="AA89">
        <v>8.2100000000000009</v>
      </c>
      <c r="AB89">
        <v>0</v>
      </c>
      <c r="AC89">
        <v>57.15</v>
      </c>
    </row>
    <row r="90" spans="7:29">
      <c r="G90" t="s">
        <v>132</v>
      </c>
      <c r="H90" s="73">
        <v>126.34</v>
      </c>
      <c r="I90" s="46">
        <v>0</v>
      </c>
      <c r="J90" s="46">
        <v>34.33</v>
      </c>
      <c r="K90" s="46">
        <v>13.74</v>
      </c>
      <c r="L90" s="46">
        <v>16.97</v>
      </c>
      <c r="M90" s="74">
        <v>0</v>
      </c>
      <c r="N90" s="73">
        <v>0</v>
      </c>
      <c r="O90" s="46">
        <v>-34</v>
      </c>
      <c r="P90" s="46">
        <v>0</v>
      </c>
      <c r="Q90" s="46">
        <v>0</v>
      </c>
      <c r="R90" s="46">
        <v>0</v>
      </c>
      <c r="S90" s="74">
        <v>0</v>
      </c>
      <c r="U90" s="73">
        <v>-35.5</v>
      </c>
      <c r="V90" s="74">
        <v>191.38</v>
      </c>
      <c r="W90">
        <v>126.34</v>
      </c>
      <c r="X90">
        <v>-34</v>
      </c>
      <c r="Y90">
        <v>-1.5</v>
      </c>
      <c r="Z90">
        <v>16.97</v>
      </c>
      <c r="AA90">
        <v>13.74</v>
      </c>
      <c r="AB90">
        <v>0</v>
      </c>
      <c r="AC90">
        <v>34.33</v>
      </c>
    </row>
    <row r="91" spans="7:29">
      <c r="G91" t="s">
        <v>133</v>
      </c>
      <c r="H91" s="73">
        <v>185.51</v>
      </c>
      <c r="I91" s="46">
        <v>0</v>
      </c>
      <c r="J91" s="46">
        <v>17.3</v>
      </c>
      <c r="K91" s="46">
        <v>0</v>
      </c>
      <c r="L91" s="46">
        <v>21.63</v>
      </c>
      <c r="M91" s="74">
        <v>0.1</v>
      </c>
      <c r="N91" s="73">
        <v>0</v>
      </c>
      <c r="O91" s="46">
        <v>-53</v>
      </c>
      <c r="P91" s="46">
        <v>0</v>
      </c>
      <c r="Q91" s="46">
        <v>0</v>
      </c>
      <c r="R91" s="46">
        <v>0</v>
      </c>
      <c r="S91" s="74">
        <v>0</v>
      </c>
      <c r="U91" s="73">
        <v>-54.5</v>
      </c>
      <c r="V91" s="74">
        <v>224.54</v>
      </c>
      <c r="W91">
        <v>185.51</v>
      </c>
      <c r="X91">
        <v>-53</v>
      </c>
      <c r="Y91">
        <v>-1.5</v>
      </c>
      <c r="Z91">
        <v>21.63</v>
      </c>
      <c r="AA91">
        <v>0</v>
      </c>
      <c r="AB91">
        <v>0.1</v>
      </c>
      <c r="AC91">
        <v>17.3</v>
      </c>
    </row>
    <row r="92" spans="7:29">
      <c r="G92" t="s">
        <v>134</v>
      </c>
      <c r="H92" s="73">
        <v>180.71</v>
      </c>
      <c r="I92" s="46">
        <v>0</v>
      </c>
      <c r="J92" s="46">
        <v>19.22</v>
      </c>
      <c r="K92" s="46">
        <v>0</v>
      </c>
      <c r="L92" s="46">
        <v>19.8</v>
      </c>
      <c r="M92" s="74">
        <v>0.1</v>
      </c>
      <c r="N92" s="73">
        <v>0</v>
      </c>
      <c r="O92" s="46">
        <v>-68</v>
      </c>
      <c r="P92" s="46">
        <v>0</v>
      </c>
      <c r="Q92" s="46">
        <v>0</v>
      </c>
      <c r="R92" s="46">
        <v>0</v>
      </c>
      <c r="S92" s="74">
        <v>0</v>
      </c>
      <c r="U92" s="73">
        <v>-69.5</v>
      </c>
      <c r="V92" s="74">
        <v>219.83</v>
      </c>
      <c r="W92">
        <v>180.71</v>
      </c>
      <c r="X92">
        <v>-68</v>
      </c>
      <c r="Y92">
        <v>-1.5</v>
      </c>
      <c r="Z92">
        <v>19.8</v>
      </c>
      <c r="AA92">
        <v>0</v>
      </c>
      <c r="AB92">
        <v>0.1</v>
      </c>
      <c r="AC92">
        <v>19.22</v>
      </c>
    </row>
    <row r="93" spans="7:29">
      <c r="G93" t="s">
        <v>135</v>
      </c>
      <c r="H93" s="73">
        <v>150.9</v>
      </c>
      <c r="I93" s="46">
        <v>0</v>
      </c>
      <c r="J93" s="46">
        <v>28.84</v>
      </c>
      <c r="K93" s="46">
        <v>0</v>
      </c>
      <c r="L93" s="46">
        <v>18.46</v>
      </c>
      <c r="M93" s="74">
        <v>0.1</v>
      </c>
      <c r="N93" s="73">
        <v>0</v>
      </c>
      <c r="O93" s="46">
        <v>-47</v>
      </c>
      <c r="P93" s="46">
        <v>0</v>
      </c>
      <c r="Q93" s="46">
        <v>0</v>
      </c>
      <c r="R93" s="46">
        <v>0</v>
      </c>
      <c r="S93" s="74">
        <v>0</v>
      </c>
      <c r="U93" s="73">
        <v>-48.5</v>
      </c>
      <c r="V93" s="74">
        <v>198.3</v>
      </c>
      <c r="W93">
        <v>150.9</v>
      </c>
      <c r="X93">
        <v>-47</v>
      </c>
      <c r="Y93">
        <v>-1.5</v>
      </c>
      <c r="Z93">
        <v>18.46</v>
      </c>
      <c r="AA93">
        <v>0</v>
      </c>
      <c r="AB93">
        <v>0.1</v>
      </c>
      <c r="AC93">
        <v>28.84</v>
      </c>
    </row>
    <row r="94" spans="7:29">
      <c r="G94" t="s">
        <v>136</v>
      </c>
      <c r="H94" s="73">
        <v>164.37</v>
      </c>
      <c r="I94" s="46">
        <v>0</v>
      </c>
      <c r="J94" s="46">
        <v>24.99</v>
      </c>
      <c r="K94" s="46">
        <v>0</v>
      </c>
      <c r="L94" s="46">
        <v>16.72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-1.5</v>
      </c>
      <c r="V94" s="74">
        <v>206.08</v>
      </c>
      <c r="W94">
        <v>164.37</v>
      </c>
      <c r="X94">
        <v>0</v>
      </c>
      <c r="Y94">
        <v>-1.5</v>
      </c>
      <c r="Z94">
        <v>16.72</v>
      </c>
      <c r="AA94">
        <v>0</v>
      </c>
      <c r="AB94">
        <v>0</v>
      </c>
      <c r="AC94">
        <v>24.99</v>
      </c>
    </row>
    <row r="95" spans="7:29">
      <c r="G95" t="s">
        <v>137</v>
      </c>
      <c r="H95" s="73">
        <v>173.02</v>
      </c>
      <c r="I95" s="46">
        <v>0</v>
      </c>
      <c r="J95" s="46">
        <v>28.84</v>
      </c>
      <c r="K95" s="46">
        <v>0</v>
      </c>
      <c r="L95" s="46">
        <v>15.28</v>
      </c>
      <c r="M95" s="74">
        <v>0</v>
      </c>
      <c r="N95" s="73">
        <v>0</v>
      </c>
      <c r="O95" s="46">
        <v>-51</v>
      </c>
      <c r="P95" s="46">
        <v>0</v>
      </c>
      <c r="Q95" s="46">
        <v>0</v>
      </c>
      <c r="R95" s="46">
        <v>0</v>
      </c>
      <c r="S95" s="74">
        <v>0</v>
      </c>
      <c r="U95" s="73">
        <v>-52.5</v>
      </c>
      <c r="V95" s="74">
        <v>217.14</v>
      </c>
      <c r="W95">
        <v>173.02</v>
      </c>
      <c r="X95">
        <v>-51</v>
      </c>
      <c r="Y95">
        <v>-1.5</v>
      </c>
      <c r="Z95">
        <v>15.28</v>
      </c>
      <c r="AA95">
        <v>0</v>
      </c>
      <c r="AB95">
        <v>0</v>
      </c>
      <c r="AC95">
        <v>28.84</v>
      </c>
    </row>
    <row r="96" spans="7:29">
      <c r="G96" t="s">
        <v>138</v>
      </c>
      <c r="H96" s="73">
        <v>166.28</v>
      </c>
      <c r="I96" s="46">
        <v>0</v>
      </c>
      <c r="J96" s="46">
        <v>24.03</v>
      </c>
      <c r="K96" s="46">
        <v>0</v>
      </c>
      <c r="L96" s="46">
        <v>13.75</v>
      </c>
      <c r="M96" s="74">
        <v>0</v>
      </c>
      <c r="N96" s="73">
        <v>0</v>
      </c>
      <c r="O96" s="46">
        <v>-45</v>
      </c>
      <c r="P96" s="46">
        <v>0</v>
      </c>
      <c r="Q96" s="46">
        <v>0</v>
      </c>
      <c r="R96" s="46">
        <v>0</v>
      </c>
      <c r="S96" s="74">
        <v>0</v>
      </c>
      <c r="U96" s="73">
        <v>-46.5</v>
      </c>
      <c r="V96" s="74">
        <v>204.06</v>
      </c>
      <c r="W96">
        <v>166.28</v>
      </c>
      <c r="X96">
        <v>-45</v>
      </c>
      <c r="Y96">
        <v>-1.5</v>
      </c>
      <c r="Z96">
        <v>13.75</v>
      </c>
      <c r="AA96">
        <v>0</v>
      </c>
      <c r="AB96">
        <v>0</v>
      </c>
      <c r="AC96">
        <v>24.03</v>
      </c>
    </row>
    <row r="97" spans="1:83">
      <c r="G97" t="s">
        <v>139</v>
      </c>
      <c r="H97" s="73">
        <v>165.33</v>
      </c>
      <c r="I97" s="46">
        <v>0</v>
      </c>
      <c r="J97" s="46">
        <v>0</v>
      </c>
      <c r="K97" s="46">
        <v>0</v>
      </c>
      <c r="L97" s="46">
        <v>12.3</v>
      </c>
      <c r="M97" s="74">
        <v>0</v>
      </c>
      <c r="N97" s="73">
        <v>0</v>
      </c>
      <c r="O97" s="46">
        <v>-30</v>
      </c>
      <c r="P97" s="46">
        <v>0</v>
      </c>
      <c r="Q97" s="46">
        <v>0</v>
      </c>
      <c r="R97" s="46">
        <v>0</v>
      </c>
      <c r="S97" s="74">
        <v>0</v>
      </c>
      <c r="U97" s="73">
        <v>-31.5</v>
      </c>
      <c r="V97" s="74">
        <v>177.63</v>
      </c>
      <c r="W97">
        <v>165.33</v>
      </c>
      <c r="X97">
        <v>-30</v>
      </c>
      <c r="Y97">
        <v>-1.5</v>
      </c>
      <c r="Z97">
        <v>12.3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140.34</v>
      </c>
      <c r="I98" s="46">
        <v>0</v>
      </c>
      <c r="J98" s="46">
        <v>0</v>
      </c>
      <c r="K98" s="46">
        <v>0</v>
      </c>
      <c r="L98" s="46">
        <v>12.11</v>
      </c>
      <c r="M98" s="74">
        <v>0</v>
      </c>
      <c r="N98" s="73">
        <v>0</v>
      </c>
      <c r="O98" s="46">
        <v>-30</v>
      </c>
      <c r="P98" s="46">
        <v>0</v>
      </c>
      <c r="Q98" s="46">
        <v>0</v>
      </c>
      <c r="R98" s="46">
        <v>0</v>
      </c>
      <c r="S98" s="74">
        <v>0</v>
      </c>
      <c r="U98" s="73">
        <v>-31.5</v>
      </c>
      <c r="V98" s="74">
        <v>152.44999999999999</v>
      </c>
      <c r="W98">
        <v>140.34</v>
      </c>
      <c r="X98">
        <v>-30</v>
      </c>
      <c r="Y98">
        <v>-1.5</v>
      </c>
      <c r="Z98">
        <v>12.11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2.8942900000000016</v>
      </c>
      <c r="I99" s="69">
        <f t="shared" ref="I99:BQ99" si="1">SUM(I3:I98)/4000</f>
        <v>6.6197499999999992E-2</v>
      </c>
      <c r="J99" s="69">
        <f t="shared" si="1"/>
        <v>0.88805000000000023</v>
      </c>
      <c r="K99" s="69">
        <f t="shared" si="1"/>
        <v>0.13456249999999997</v>
      </c>
      <c r="L99" s="69">
        <f t="shared" si="1"/>
        <v>0.17360500000000006</v>
      </c>
      <c r="M99" s="69">
        <f t="shared" si="1"/>
        <v>1.1949999999999999E-3</v>
      </c>
      <c r="N99" s="68">
        <f t="shared" si="1"/>
        <v>-5.5500000000000001E-2</v>
      </c>
      <c r="O99" s="69">
        <f t="shared" si="1"/>
        <v>-0.78200000000000003</v>
      </c>
      <c r="P99" s="69">
        <f t="shared" si="1"/>
        <v>-0.23225000000000001</v>
      </c>
      <c r="Q99" s="69">
        <f t="shared" si="1"/>
        <v>-0.14349999999999999</v>
      </c>
      <c r="R99" s="69">
        <f t="shared" si="1"/>
        <v>0</v>
      </c>
      <c r="S99" s="70">
        <f t="shared" si="1"/>
        <v>0</v>
      </c>
      <c r="U99" s="68">
        <f t="shared" si="1"/>
        <v>-1.2484999999999999</v>
      </c>
      <c r="V99" s="70">
        <f t="shared" si="1"/>
        <v>4.1578999999999988</v>
      </c>
      <c r="W99">
        <f t="shared" si="1"/>
        <v>2.8387900000000013</v>
      </c>
      <c r="X99">
        <f t="shared" si="1"/>
        <v>-0.7158024999999999</v>
      </c>
      <c r="Y99">
        <f t="shared" si="1"/>
        <v>-3.5249999999999997E-2</v>
      </c>
      <c r="Z99">
        <f t="shared" si="1"/>
        <v>0.17360500000000006</v>
      </c>
      <c r="AA99">
        <f t="shared" si="1"/>
        <v>-8.9375000000000166E-3</v>
      </c>
      <c r="AB99">
        <f t="shared" si="1"/>
        <v>1.1949999999999999E-3</v>
      </c>
      <c r="AC99">
        <f t="shared" si="1"/>
        <v>0.65579999999999983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6.54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6.54</v>
      </c>
      <c r="W29">
        <v>0</v>
      </c>
      <c r="X29">
        <v>0</v>
      </c>
      <c r="Y29">
        <v>6.54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7.35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7.35</v>
      </c>
      <c r="W30">
        <v>0</v>
      </c>
      <c r="X30">
        <v>0</v>
      </c>
      <c r="Y30">
        <v>7.35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3.14</v>
      </c>
      <c r="M31" s="74">
        <v>0.06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3.2</v>
      </c>
      <c r="W31">
        <v>0</v>
      </c>
      <c r="X31">
        <v>0</v>
      </c>
      <c r="Y31">
        <v>3.14</v>
      </c>
      <c r="Z31">
        <v>0</v>
      </c>
      <c r="AA31">
        <v>0.06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1.57</v>
      </c>
      <c r="L32" s="46">
        <v>3.06</v>
      </c>
      <c r="M32" s="74">
        <v>0.15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4.78</v>
      </c>
      <c r="W32">
        <v>0</v>
      </c>
      <c r="X32">
        <v>0</v>
      </c>
      <c r="Y32">
        <v>3.06</v>
      </c>
      <c r="Z32">
        <v>1.57</v>
      </c>
      <c r="AA32">
        <v>0.15</v>
      </c>
    </row>
    <row r="33" spans="7:27">
      <c r="G33" t="s">
        <v>75</v>
      </c>
      <c r="H33" s="73">
        <v>18</v>
      </c>
      <c r="I33" s="46">
        <v>0</v>
      </c>
      <c r="J33" s="46">
        <v>0</v>
      </c>
      <c r="K33" s="46">
        <v>1.23</v>
      </c>
      <c r="L33" s="46">
        <v>2.35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21.58</v>
      </c>
      <c r="W33">
        <v>18</v>
      </c>
      <c r="X33">
        <v>0</v>
      </c>
      <c r="Y33">
        <v>2.35</v>
      </c>
      <c r="Z33">
        <v>1.23</v>
      </c>
      <c r="AA33">
        <v>0</v>
      </c>
    </row>
    <row r="34" spans="7:27">
      <c r="G34" t="s">
        <v>76</v>
      </c>
      <c r="H34" s="73">
        <v>27.59</v>
      </c>
      <c r="I34" s="46">
        <v>2.78</v>
      </c>
      <c r="J34" s="46">
        <v>0</v>
      </c>
      <c r="K34" s="46">
        <v>1.67</v>
      </c>
      <c r="L34" s="46">
        <v>2.17</v>
      </c>
      <c r="M34" s="74">
        <v>0.01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34.22</v>
      </c>
      <c r="W34">
        <v>27.59</v>
      </c>
      <c r="X34">
        <v>2.78</v>
      </c>
      <c r="Y34">
        <v>2.17</v>
      </c>
      <c r="Z34">
        <v>1.67</v>
      </c>
      <c r="AA34">
        <v>0.01</v>
      </c>
    </row>
    <row r="35" spans="7:27">
      <c r="G35" t="s">
        <v>77</v>
      </c>
      <c r="H35" s="73">
        <v>6.5</v>
      </c>
      <c r="I35" s="46">
        <v>2.93</v>
      </c>
      <c r="J35" s="46">
        <v>0</v>
      </c>
      <c r="K35" s="46">
        <v>2.67</v>
      </c>
      <c r="L35" s="46">
        <v>3.38</v>
      </c>
      <c r="M35" s="74">
        <v>0.08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15.56</v>
      </c>
      <c r="W35">
        <v>6.5</v>
      </c>
      <c r="X35">
        <v>2.93</v>
      </c>
      <c r="Y35">
        <v>3.38</v>
      </c>
      <c r="Z35">
        <v>2.67</v>
      </c>
      <c r="AA35">
        <v>0.08</v>
      </c>
    </row>
    <row r="36" spans="7:27">
      <c r="G36" t="s">
        <v>78</v>
      </c>
      <c r="H36" s="73">
        <v>7.42</v>
      </c>
      <c r="I36" s="46">
        <v>2.11</v>
      </c>
      <c r="J36" s="46">
        <v>0</v>
      </c>
      <c r="K36" s="46">
        <v>1.02</v>
      </c>
      <c r="L36" s="46">
        <v>0.94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11.49</v>
      </c>
      <c r="W36">
        <v>7.42</v>
      </c>
      <c r="X36">
        <v>2.11</v>
      </c>
      <c r="Y36">
        <v>0.94</v>
      </c>
      <c r="Z36">
        <v>1.02</v>
      </c>
      <c r="AA36">
        <v>0</v>
      </c>
    </row>
    <row r="37" spans="7:27">
      <c r="G37" t="s">
        <v>79</v>
      </c>
      <c r="H37" s="73">
        <v>14.78</v>
      </c>
      <c r="I37" s="46">
        <v>4.99</v>
      </c>
      <c r="J37" s="46">
        <v>0</v>
      </c>
      <c r="K37" s="46">
        <v>2.4</v>
      </c>
      <c r="L37" s="46">
        <v>2.16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24.33</v>
      </c>
      <c r="W37">
        <v>14.78</v>
      </c>
      <c r="X37">
        <v>4.99</v>
      </c>
      <c r="Y37">
        <v>2.16</v>
      </c>
      <c r="Z37">
        <v>2.4</v>
      </c>
      <c r="AA37">
        <v>0</v>
      </c>
    </row>
    <row r="38" spans="7:27">
      <c r="G38" t="s">
        <v>80</v>
      </c>
      <c r="H38" s="73">
        <v>1.03</v>
      </c>
      <c r="I38" s="46">
        <v>0.38</v>
      </c>
      <c r="J38" s="46">
        <v>0</v>
      </c>
      <c r="K38" s="46">
        <v>0.17</v>
      </c>
      <c r="L38" s="46">
        <v>0.15</v>
      </c>
      <c r="M38" s="74">
        <v>0.01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1.74</v>
      </c>
      <c r="W38">
        <v>1.03</v>
      </c>
      <c r="X38">
        <v>0.38</v>
      </c>
      <c r="Y38">
        <v>0.15</v>
      </c>
      <c r="Z38">
        <v>0.17</v>
      </c>
      <c r="AA38">
        <v>0.01</v>
      </c>
    </row>
    <row r="39" spans="7:27">
      <c r="G39" t="s">
        <v>81</v>
      </c>
      <c r="H39" s="73">
        <v>32.9</v>
      </c>
      <c r="I39" s="46">
        <v>10.91</v>
      </c>
      <c r="J39" s="46">
        <v>0</v>
      </c>
      <c r="K39" s="46">
        <v>6.72</v>
      </c>
      <c r="L39" s="46">
        <v>5.87</v>
      </c>
      <c r="M39" s="74">
        <v>0.09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56.49</v>
      </c>
      <c r="W39">
        <v>32.9</v>
      </c>
      <c r="X39">
        <v>10.91</v>
      </c>
      <c r="Y39">
        <v>5.87</v>
      </c>
      <c r="Z39">
        <v>6.72</v>
      </c>
      <c r="AA39">
        <v>0.09</v>
      </c>
    </row>
    <row r="40" spans="7:27">
      <c r="G40" t="s">
        <v>82</v>
      </c>
      <c r="H40" s="73">
        <v>33.78</v>
      </c>
      <c r="I40" s="46">
        <v>10.78</v>
      </c>
      <c r="J40" s="46">
        <v>0</v>
      </c>
      <c r="K40" s="46">
        <v>9.3800000000000008</v>
      </c>
      <c r="L40" s="46">
        <v>7.98</v>
      </c>
      <c r="M40" s="74">
        <v>0.63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62.55</v>
      </c>
      <c r="W40">
        <v>33.78</v>
      </c>
      <c r="X40">
        <v>10.78</v>
      </c>
      <c r="Y40">
        <v>7.98</v>
      </c>
      <c r="Z40">
        <v>9.3800000000000008</v>
      </c>
      <c r="AA40">
        <v>0.63</v>
      </c>
    </row>
    <row r="41" spans="7:27">
      <c r="G41" t="s">
        <v>83</v>
      </c>
      <c r="H41" s="73">
        <v>33.979999999999997</v>
      </c>
      <c r="I41" s="46">
        <v>0</v>
      </c>
      <c r="J41" s="46">
        <v>0</v>
      </c>
      <c r="K41" s="46">
        <v>12.58</v>
      </c>
      <c r="L41" s="46">
        <v>10.7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57.26</v>
      </c>
      <c r="W41">
        <v>33.979999999999997</v>
      </c>
      <c r="X41">
        <v>0</v>
      </c>
      <c r="Y41">
        <v>10.7</v>
      </c>
      <c r="Z41">
        <v>12.58</v>
      </c>
      <c r="AA41">
        <v>0</v>
      </c>
    </row>
    <row r="42" spans="7:27">
      <c r="G42" t="s">
        <v>84</v>
      </c>
      <c r="H42" s="73">
        <v>32.99</v>
      </c>
      <c r="I42" s="46">
        <v>0</v>
      </c>
      <c r="J42" s="46">
        <v>0</v>
      </c>
      <c r="K42" s="46">
        <v>15.72</v>
      </c>
      <c r="L42" s="46">
        <v>13.35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62.06</v>
      </c>
      <c r="W42">
        <v>32.99</v>
      </c>
      <c r="X42">
        <v>0</v>
      </c>
      <c r="Y42">
        <v>13.35</v>
      </c>
      <c r="Z42">
        <v>15.72</v>
      </c>
      <c r="AA42">
        <v>0</v>
      </c>
    </row>
    <row r="43" spans="7:27">
      <c r="G43" t="s">
        <v>85</v>
      </c>
      <c r="H43" s="73">
        <v>107.78</v>
      </c>
      <c r="I43" s="46">
        <v>0</v>
      </c>
      <c r="J43" s="46">
        <v>0</v>
      </c>
      <c r="K43" s="46">
        <v>13.35</v>
      </c>
      <c r="L43" s="46">
        <v>11.02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132.15</v>
      </c>
      <c r="W43">
        <v>107.78</v>
      </c>
      <c r="X43">
        <v>0</v>
      </c>
      <c r="Y43">
        <v>11.02</v>
      </c>
      <c r="Z43">
        <v>13.35</v>
      </c>
      <c r="AA43">
        <v>0</v>
      </c>
    </row>
    <row r="44" spans="7:27">
      <c r="G44" t="s">
        <v>86</v>
      </c>
      <c r="H44" s="73">
        <v>94.63</v>
      </c>
      <c r="I44" s="46">
        <v>0</v>
      </c>
      <c r="J44" s="46">
        <v>0</v>
      </c>
      <c r="K44" s="46">
        <v>20.03</v>
      </c>
      <c r="L44" s="46">
        <v>15.52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130.18</v>
      </c>
      <c r="W44">
        <v>94.63</v>
      </c>
      <c r="X44">
        <v>0</v>
      </c>
      <c r="Y44">
        <v>15.52</v>
      </c>
      <c r="Z44">
        <v>20.03</v>
      </c>
      <c r="AA44">
        <v>0</v>
      </c>
    </row>
    <row r="45" spans="7:27">
      <c r="G45" t="s">
        <v>87</v>
      </c>
      <c r="H45" s="73">
        <v>30.86</v>
      </c>
      <c r="I45" s="46">
        <v>0</v>
      </c>
      <c r="J45" s="46">
        <v>0</v>
      </c>
      <c r="K45" s="46">
        <v>30.86</v>
      </c>
      <c r="L45" s="46">
        <v>23.15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84.87</v>
      </c>
      <c r="W45">
        <v>30.86</v>
      </c>
      <c r="X45">
        <v>0</v>
      </c>
      <c r="Y45">
        <v>23.15</v>
      </c>
      <c r="Z45">
        <v>30.86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35.24</v>
      </c>
      <c r="L46" s="46">
        <v>26.42</v>
      </c>
      <c r="M46" s="74">
        <v>0.88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62.54</v>
      </c>
      <c r="W46">
        <v>0</v>
      </c>
      <c r="X46">
        <v>0</v>
      </c>
      <c r="Y46">
        <v>26.42</v>
      </c>
      <c r="Z46">
        <v>35.24</v>
      </c>
      <c r="AA46">
        <v>0.88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38.450000000000003</v>
      </c>
      <c r="L47" s="46">
        <v>26.91</v>
      </c>
      <c r="M47" s="74">
        <v>0.48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65.84</v>
      </c>
      <c r="W47">
        <v>0</v>
      </c>
      <c r="X47">
        <v>0</v>
      </c>
      <c r="Y47">
        <v>26.91</v>
      </c>
      <c r="Z47">
        <v>38.450000000000003</v>
      </c>
      <c r="AA47">
        <v>0.48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38.450000000000003</v>
      </c>
      <c r="L48" s="46">
        <v>24.99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63.44</v>
      </c>
      <c r="W48">
        <v>0</v>
      </c>
      <c r="X48">
        <v>0</v>
      </c>
      <c r="Y48">
        <v>24.99</v>
      </c>
      <c r="Z48">
        <v>38.450000000000003</v>
      </c>
      <c r="AA48">
        <v>0</v>
      </c>
    </row>
    <row r="49" spans="7:27">
      <c r="G49" t="s">
        <v>91</v>
      </c>
      <c r="H49" s="73">
        <v>43.93</v>
      </c>
      <c r="I49" s="46">
        <v>0</v>
      </c>
      <c r="J49" s="46">
        <v>0</v>
      </c>
      <c r="K49" s="46">
        <v>0</v>
      </c>
      <c r="L49" s="46">
        <v>23.07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67</v>
      </c>
      <c r="W49">
        <v>43.93</v>
      </c>
      <c r="X49">
        <v>0</v>
      </c>
      <c r="Y49">
        <v>23.07</v>
      </c>
      <c r="Z49">
        <v>0</v>
      </c>
      <c r="AA49">
        <v>0</v>
      </c>
    </row>
    <row r="50" spans="7:27">
      <c r="G50" t="s">
        <v>92</v>
      </c>
      <c r="H50" s="73">
        <v>182.34</v>
      </c>
      <c r="I50" s="46">
        <v>0</v>
      </c>
      <c r="J50" s="46">
        <v>0</v>
      </c>
      <c r="K50" s="46">
        <v>0</v>
      </c>
      <c r="L50" s="46">
        <v>23.07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205.41</v>
      </c>
      <c r="W50">
        <v>182.34</v>
      </c>
      <c r="X50">
        <v>0</v>
      </c>
      <c r="Y50">
        <v>23.07</v>
      </c>
      <c r="Z50">
        <v>0</v>
      </c>
      <c r="AA50">
        <v>0</v>
      </c>
    </row>
    <row r="51" spans="7:27">
      <c r="G51" t="s">
        <v>93</v>
      </c>
      <c r="H51" s="73">
        <v>187.81</v>
      </c>
      <c r="I51" s="46">
        <v>0</v>
      </c>
      <c r="J51" s="46">
        <v>0</v>
      </c>
      <c r="K51" s="46">
        <v>0</v>
      </c>
      <c r="L51" s="46">
        <v>21.15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208.96</v>
      </c>
      <c r="W51">
        <v>187.81</v>
      </c>
      <c r="X51">
        <v>0</v>
      </c>
      <c r="Y51">
        <v>21.15</v>
      </c>
      <c r="Z51">
        <v>0</v>
      </c>
      <c r="AA51">
        <v>0</v>
      </c>
    </row>
    <row r="52" spans="7:27">
      <c r="G52" t="s">
        <v>94</v>
      </c>
      <c r="H52" s="73">
        <v>198.48</v>
      </c>
      <c r="I52" s="46">
        <v>0</v>
      </c>
      <c r="J52" s="46">
        <v>0</v>
      </c>
      <c r="K52" s="46">
        <v>0</v>
      </c>
      <c r="L52" s="46">
        <v>20.190000000000001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218.67</v>
      </c>
      <c r="W52">
        <v>198.48</v>
      </c>
      <c r="X52">
        <v>0</v>
      </c>
      <c r="Y52">
        <v>20.190000000000001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1.06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1.06</v>
      </c>
      <c r="W54">
        <v>0</v>
      </c>
      <c r="X54">
        <v>0</v>
      </c>
      <c r="Y54">
        <v>0</v>
      </c>
      <c r="Z54">
        <v>0</v>
      </c>
      <c r="AA54">
        <v>1.06</v>
      </c>
    </row>
    <row r="55" spans="7:27">
      <c r="G55" t="s">
        <v>97</v>
      </c>
      <c r="H55" s="73">
        <v>21.29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21.29</v>
      </c>
      <c r="W55">
        <v>21.29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24.62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24.62</v>
      </c>
      <c r="W56">
        <v>24.62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0.77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0.77</v>
      </c>
      <c r="W57">
        <v>0</v>
      </c>
      <c r="X57">
        <v>0</v>
      </c>
      <c r="Y57">
        <v>0</v>
      </c>
      <c r="Z57">
        <v>0</v>
      </c>
      <c r="AA57">
        <v>0.77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2.98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2.98</v>
      </c>
      <c r="W58">
        <v>0</v>
      </c>
      <c r="X58">
        <v>0</v>
      </c>
      <c r="Y58">
        <v>0</v>
      </c>
      <c r="Z58">
        <v>0</v>
      </c>
      <c r="AA58">
        <v>2.98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2.79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2.79</v>
      </c>
      <c r="W59">
        <v>0</v>
      </c>
      <c r="X59">
        <v>0</v>
      </c>
      <c r="Y59">
        <v>0</v>
      </c>
      <c r="Z59">
        <v>0</v>
      </c>
      <c r="AA59">
        <v>2.79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0.38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0.38</v>
      </c>
      <c r="W60">
        <v>0</v>
      </c>
      <c r="X60">
        <v>0</v>
      </c>
      <c r="Y60">
        <v>0</v>
      </c>
      <c r="Z60">
        <v>0</v>
      </c>
      <c r="AA60">
        <v>0.38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3.17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3.17</v>
      </c>
      <c r="W61">
        <v>0</v>
      </c>
      <c r="X61">
        <v>0</v>
      </c>
      <c r="Y61">
        <v>0</v>
      </c>
      <c r="Z61">
        <v>0</v>
      </c>
      <c r="AA61">
        <v>3.17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0.48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0.48</v>
      </c>
      <c r="W62">
        <v>0</v>
      </c>
      <c r="X62">
        <v>0</v>
      </c>
      <c r="Y62">
        <v>0</v>
      </c>
      <c r="Z62">
        <v>0</v>
      </c>
      <c r="AA62">
        <v>0.48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0.67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0.67</v>
      </c>
      <c r="W63">
        <v>0</v>
      </c>
      <c r="X63">
        <v>0</v>
      </c>
      <c r="Y63">
        <v>0</v>
      </c>
      <c r="Z63">
        <v>0</v>
      </c>
      <c r="AA63">
        <v>0.67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2.81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2.81</v>
      </c>
      <c r="W64">
        <v>0</v>
      </c>
      <c r="X64">
        <v>0</v>
      </c>
      <c r="Y64">
        <v>0</v>
      </c>
      <c r="Z64">
        <v>0</v>
      </c>
      <c r="AA64">
        <v>2.81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19.22</v>
      </c>
      <c r="M65" s="74">
        <v>2.46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21.68</v>
      </c>
      <c r="W65">
        <v>0</v>
      </c>
      <c r="X65">
        <v>0</v>
      </c>
      <c r="Y65">
        <v>19.22</v>
      </c>
      <c r="Z65">
        <v>0</v>
      </c>
      <c r="AA65">
        <v>2.46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18.260000000000002</v>
      </c>
      <c r="M66" s="74">
        <v>2.48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20.74</v>
      </c>
      <c r="W66">
        <v>0</v>
      </c>
      <c r="X66">
        <v>0</v>
      </c>
      <c r="Y66">
        <v>18.260000000000002</v>
      </c>
      <c r="Z66">
        <v>0</v>
      </c>
      <c r="AA66">
        <v>2.48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18.260000000000002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18.260000000000002</v>
      </c>
      <c r="W67">
        <v>0</v>
      </c>
      <c r="X67">
        <v>0</v>
      </c>
      <c r="Y67">
        <v>18.260000000000002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20.190000000000001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20.190000000000001</v>
      </c>
      <c r="W68">
        <v>0</v>
      </c>
      <c r="X68">
        <v>0</v>
      </c>
      <c r="Y68">
        <v>20.190000000000001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14.5</v>
      </c>
      <c r="L69" s="46">
        <v>10.15</v>
      </c>
      <c r="M69" s="74">
        <v>0.62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25.27</v>
      </c>
      <c r="W69">
        <v>0</v>
      </c>
      <c r="X69">
        <v>0</v>
      </c>
      <c r="Y69">
        <v>10.15</v>
      </c>
      <c r="Z69">
        <v>14.5</v>
      </c>
      <c r="AA69">
        <v>0.62</v>
      </c>
    </row>
    <row r="70" spans="7:27">
      <c r="G70" t="s">
        <v>112</v>
      </c>
      <c r="H70" s="73">
        <v>103.41</v>
      </c>
      <c r="I70" s="46">
        <v>0</v>
      </c>
      <c r="J70" s="46">
        <v>0</v>
      </c>
      <c r="K70" s="46">
        <v>4.91</v>
      </c>
      <c r="L70" s="46">
        <v>3.77</v>
      </c>
      <c r="M70" s="74">
        <v>0.1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112.19</v>
      </c>
      <c r="W70">
        <v>103.41</v>
      </c>
      <c r="X70">
        <v>0</v>
      </c>
      <c r="Y70">
        <v>3.77</v>
      </c>
      <c r="Z70">
        <v>4.91</v>
      </c>
      <c r="AA70">
        <v>0.1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7.68</v>
      </c>
      <c r="L71" s="46">
        <v>6.15</v>
      </c>
      <c r="M71" s="74">
        <v>0.74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14.57</v>
      </c>
      <c r="W71">
        <v>0</v>
      </c>
      <c r="X71">
        <v>0</v>
      </c>
      <c r="Y71">
        <v>6.15</v>
      </c>
      <c r="Z71">
        <v>7.68</v>
      </c>
      <c r="AA71">
        <v>0.74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5.59</v>
      </c>
      <c r="L72" s="46">
        <v>4.83</v>
      </c>
      <c r="M72" s="74">
        <v>0.57999999999999996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</v>
      </c>
      <c r="W72">
        <v>0</v>
      </c>
      <c r="X72">
        <v>0</v>
      </c>
      <c r="Y72">
        <v>4.83</v>
      </c>
      <c r="Z72">
        <v>5.59</v>
      </c>
      <c r="AA72">
        <v>0.57999999999999996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3.37</v>
      </c>
      <c r="L73" s="46">
        <v>3.15</v>
      </c>
      <c r="M73" s="74">
        <v>0.34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6.86</v>
      </c>
      <c r="W73">
        <v>0</v>
      </c>
      <c r="X73">
        <v>0</v>
      </c>
      <c r="Y73">
        <v>3.15</v>
      </c>
      <c r="Z73">
        <v>3.37</v>
      </c>
      <c r="AA73">
        <v>0.34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2.15</v>
      </c>
      <c r="L74" s="46">
        <v>2.14</v>
      </c>
      <c r="M74" s="74">
        <v>0.12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4.41</v>
      </c>
      <c r="W74">
        <v>0</v>
      </c>
      <c r="X74">
        <v>0</v>
      </c>
      <c r="Y74">
        <v>2.14</v>
      </c>
      <c r="Z74">
        <v>2.15</v>
      </c>
      <c r="AA74">
        <v>0.12</v>
      </c>
    </row>
    <row r="75" spans="7:27">
      <c r="G75" t="s">
        <v>117</v>
      </c>
      <c r="H75" s="73">
        <v>9.17</v>
      </c>
      <c r="I75" s="46">
        <v>0</v>
      </c>
      <c r="J75" s="46">
        <v>0</v>
      </c>
      <c r="K75" s="46">
        <v>1.05</v>
      </c>
      <c r="L75" s="46">
        <v>1.1100000000000001</v>
      </c>
      <c r="M75" s="74">
        <v>0.17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11.5</v>
      </c>
      <c r="W75">
        <v>9.17</v>
      </c>
      <c r="X75">
        <v>0</v>
      </c>
      <c r="Y75">
        <v>1.1100000000000001</v>
      </c>
      <c r="Z75">
        <v>1.05</v>
      </c>
      <c r="AA75">
        <v>0.17</v>
      </c>
    </row>
    <row r="76" spans="7:27">
      <c r="G76" t="s">
        <v>118</v>
      </c>
      <c r="H76" s="73">
        <v>7.87</v>
      </c>
      <c r="I76" s="46">
        <v>0</v>
      </c>
      <c r="J76" s="46">
        <v>0</v>
      </c>
      <c r="K76" s="46">
        <v>0.67</v>
      </c>
      <c r="L76" s="46">
        <v>0.74</v>
      </c>
      <c r="M76" s="74">
        <v>0.11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9.39</v>
      </c>
      <c r="W76">
        <v>7.87</v>
      </c>
      <c r="X76">
        <v>0</v>
      </c>
      <c r="Y76">
        <v>0.74</v>
      </c>
      <c r="Z76">
        <v>0.67</v>
      </c>
      <c r="AA76">
        <v>0.11</v>
      </c>
    </row>
    <row r="77" spans="7:27">
      <c r="G77" t="s">
        <v>119</v>
      </c>
      <c r="H77" s="73">
        <v>7.95</v>
      </c>
      <c r="I77" s="46">
        <v>0.62</v>
      </c>
      <c r="J77" s="46">
        <v>0</v>
      </c>
      <c r="K77" s="46">
        <v>0.64</v>
      </c>
      <c r="L77" s="46">
        <v>0.71</v>
      </c>
      <c r="M77" s="74">
        <v>0.11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10.029999999999999</v>
      </c>
      <c r="W77">
        <v>7.95</v>
      </c>
      <c r="X77">
        <v>0.62</v>
      </c>
      <c r="Y77">
        <v>0.71</v>
      </c>
      <c r="Z77">
        <v>0.64</v>
      </c>
      <c r="AA77">
        <v>0.11</v>
      </c>
    </row>
    <row r="78" spans="7:27">
      <c r="G78" t="s">
        <v>120</v>
      </c>
      <c r="H78" s="73">
        <v>7.97</v>
      </c>
      <c r="I78" s="46">
        <v>0</v>
      </c>
      <c r="J78" s="46">
        <v>0</v>
      </c>
      <c r="K78" s="46">
        <v>0.76</v>
      </c>
      <c r="L78" s="46">
        <v>0.84</v>
      </c>
      <c r="M78" s="74">
        <v>0.12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9.69</v>
      </c>
      <c r="W78">
        <v>7.97</v>
      </c>
      <c r="X78">
        <v>0</v>
      </c>
      <c r="Y78">
        <v>0.84</v>
      </c>
      <c r="Z78">
        <v>0.76</v>
      </c>
      <c r="AA78">
        <v>0.12</v>
      </c>
    </row>
    <row r="79" spans="7:27">
      <c r="G79" t="s">
        <v>121</v>
      </c>
      <c r="H79" s="73">
        <v>10.74</v>
      </c>
      <c r="I79" s="46">
        <v>1.1100000000000001</v>
      </c>
      <c r="J79" s="46">
        <v>0</v>
      </c>
      <c r="K79" s="46">
        <v>0.66</v>
      </c>
      <c r="L79" s="46">
        <v>0.73</v>
      </c>
      <c r="M79" s="74">
        <v>0.11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13.35</v>
      </c>
      <c r="W79">
        <v>10.74</v>
      </c>
      <c r="X79">
        <v>1.1100000000000001</v>
      </c>
      <c r="Y79">
        <v>0.73</v>
      </c>
      <c r="Z79">
        <v>0.66</v>
      </c>
      <c r="AA79">
        <v>0.11</v>
      </c>
    </row>
    <row r="80" spans="7:27">
      <c r="G80" t="s">
        <v>122</v>
      </c>
      <c r="H80" s="73">
        <v>11.57</v>
      </c>
      <c r="I80" s="46">
        <v>1.52</v>
      </c>
      <c r="J80" s="46">
        <v>0</v>
      </c>
      <c r="K80" s="46">
        <v>0.64</v>
      </c>
      <c r="L80" s="46">
        <v>0.71</v>
      </c>
      <c r="M80" s="74">
        <v>0.09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14.53</v>
      </c>
      <c r="W80">
        <v>11.57</v>
      </c>
      <c r="X80">
        <v>1.52</v>
      </c>
      <c r="Y80">
        <v>0.71</v>
      </c>
      <c r="Z80">
        <v>0.64</v>
      </c>
      <c r="AA80">
        <v>0.09</v>
      </c>
    </row>
    <row r="81" spans="7:27">
      <c r="G81" t="s">
        <v>123</v>
      </c>
      <c r="H81" s="73">
        <v>9.83</v>
      </c>
      <c r="I81" s="46">
        <v>1.45</v>
      </c>
      <c r="J81" s="46">
        <v>0</v>
      </c>
      <c r="K81" s="46">
        <v>0.46</v>
      </c>
      <c r="L81" s="46">
        <v>0.74</v>
      </c>
      <c r="M81" s="74">
        <v>0.12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12.6</v>
      </c>
      <c r="W81">
        <v>9.83</v>
      </c>
      <c r="X81">
        <v>1.45</v>
      </c>
      <c r="Y81">
        <v>0.74</v>
      </c>
      <c r="Z81">
        <v>0.46</v>
      </c>
      <c r="AA81">
        <v>0.12</v>
      </c>
    </row>
    <row r="82" spans="7:27">
      <c r="G82" t="s">
        <v>124</v>
      </c>
      <c r="H82" s="73">
        <v>7.77</v>
      </c>
      <c r="I82" s="46">
        <v>1.49</v>
      </c>
      <c r="J82" s="46">
        <v>0</v>
      </c>
      <c r="K82" s="46">
        <v>0.3</v>
      </c>
      <c r="L82" s="46">
        <v>0.95</v>
      </c>
      <c r="M82" s="74">
        <v>0.14000000000000001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10.65</v>
      </c>
      <c r="W82">
        <v>7.77</v>
      </c>
      <c r="X82">
        <v>1.49</v>
      </c>
      <c r="Y82">
        <v>0.95</v>
      </c>
      <c r="Z82">
        <v>0.3</v>
      </c>
      <c r="AA82">
        <v>0.14000000000000001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1.21</v>
      </c>
      <c r="L83" s="46">
        <v>3.76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4.97</v>
      </c>
      <c r="W83">
        <v>0</v>
      </c>
      <c r="X83">
        <v>0</v>
      </c>
      <c r="Y83">
        <v>3.76</v>
      </c>
      <c r="Z83">
        <v>1.21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1.1100000000000001</v>
      </c>
      <c r="L84" s="46">
        <v>3.46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4.57</v>
      </c>
      <c r="W84">
        <v>0</v>
      </c>
      <c r="X84">
        <v>0</v>
      </c>
      <c r="Y84">
        <v>3.46</v>
      </c>
      <c r="Z84">
        <v>1.1100000000000001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9.61</v>
      </c>
      <c r="L85" s="46">
        <v>28.84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38.450000000000003</v>
      </c>
      <c r="W85">
        <v>0</v>
      </c>
      <c r="X85">
        <v>0</v>
      </c>
      <c r="Y85">
        <v>28.84</v>
      </c>
      <c r="Z85">
        <v>9.61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28.84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28.84</v>
      </c>
      <c r="W86">
        <v>0</v>
      </c>
      <c r="X86">
        <v>0</v>
      </c>
      <c r="Y86">
        <v>28.84</v>
      </c>
      <c r="Z86">
        <v>0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0.95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0.95</v>
      </c>
      <c r="W87">
        <v>0</v>
      </c>
      <c r="X87">
        <v>0</v>
      </c>
      <c r="Y87">
        <v>0</v>
      </c>
      <c r="Z87">
        <v>0</v>
      </c>
      <c r="AA87">
        <v>0.95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0.3</v>
      </c>
      <c r="W91">
        <v>0</v>
      </c>
      <c r="X91">
        <v>0</v>
      </c>
      <c r="Y91">
        <v>0</v>
      </c>
      <c r="Z91">
        <v>0</v>
      </c>
      <c r="AA91">
        <v>0.3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0.24</v>
      </c>
      <c r="W92">
        <v>0</v>
      </c>
      <c r="X92">
        <v>0</v>
      </c>
      <c r="Y92">
        <v>0</v>
      </c>
      <c r="Z92">
        <v>0</v>
      </c>
      <c r="AA92">
        <v>0.24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0.11</v>
      </c>
      <c r="W93">
        <v>0</v>
      </c>
      <c r="X93">
        <v>0</v>
      </c>
      <c r="Y93">
        <v>0</v>
      </c>
      <c r="Z93">
        <v>0</v>
      </c>
      <c r="AA93">
        <v>0.11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0.44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0.44</v>
      </c>
      <c r="W94">
        <v>0</v>
      </c>
      <c r="X94">
        <v>0</v>
      </c>
      <c r="Y94">
        <v>0</v>
      </c>
      <c r="Z94">
        <v>0</v>
      </c>
      <c r="AA94">
        <v>0.44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0.31924749999999996</v>
      </c>
      <c r="I99" s="69">
        <f t="shared" ref="I99:BQ99" si="1">SUM(I3:I98)/4000</f>
        <v>1.0267500000000002E-2</v>
      </c>
      <c r="J99" s="69">
        <f t="shared" si="1"/>
        <v>0</v>
      </c>
      <c r="K99" s="69">
        <f t="shared" si="1"/>
        <v>7.1704999999999991E-2</v>
      </c>
      <c r="L99" s="69">
        <f t="shared" si="1"/>
        <v>0.11554499999999994</v>
      </c>
      <c r="M99" s="69">
        <f t="shared" si="1"/>
        <v>6.9875000000000015E-3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0.52375250000000007</v>
      </c>
      <c r="W99">
        <f t="shared" si="1"/>
        <v>0.31924749999999996</v>
      </c>
      <c r="X99">
        <f t="shared" si="1"/>
        <v>1.0267500000000002E-2</v>
      </c>
      <c r="Y99">
        <f t="shared" si="1"/>
        <v>0.11554499999999994</v>
      </c>
      <c r="Z99">
        <f t="shared" si="1"/>
        <v>7.1704999999999991E-2</v>
      </c>
      <c r="AA99">
        <f t="shared" si="1"/>
        <v>6.9875000000000015E-3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48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45314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160.52000000000001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160.52000000000001</v>
      </c>
      <c r="W31">
        <v>160.52000000000001</v>
      </c>
    </row>
    <row r="32" spans="7:23">
      <c r="G32" t="s">
        <v>74</v>
      </c>
      <c r="H32" s="73">
        <v>160.52000000000001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160.52000000000001</v>
      </c>
      <c r="W32">
        <v>160.52000000000001</v>
      </c>
    </row>
    <row r="33" spans="7:23">
      <c r="G33" t="s">
        <v>75</v>
      </c>
      <c r="H33" s="73">
        <v>160.52000000000001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160.52000000000001</v>
      </c>
      <c r="W33">
        <v>160.52000000000001</v>
      </c>
    </row>
    <row r="34" spans="7:23">
      <c r="G34" t="s">
        <v>76</v>
      </c>
      <c r="H34" s="73">
        <v>160.52000000000001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160.52000000000001</v>
      </c>
      <c r="W34">
        <v>160.52000000000001</v>
      </c>
    </row>
    <row r="35" spans="7:23">
      <c r="G35" t="s">
        <v>77</v>
      </c>
      <c r="H35" s="73">
        <v>160.52000000000001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160.52000000000001</v>
      </c>
      <c r="W35">
        <v>160.52000000000001</v>
      </c>
    </row>
    <row r="36" spans="7:23">
      <c r="G36" t="s">
        <v>78</v>
      </c>
      <c r="H36" s="73">
        <v>160.52000000000001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160.52000000000001</v>
      </c>
      <c r="W36">
        <v>160.52000000000001</v>
      </c>
    </row>
    <row r="37" spans="7:23">
      <c r="G37" t="s">
        <v>79</v>
      </c>
      <c r="H37" s="73">
        <v>160.52000000000001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160.52000000000001</v>
      </c>
      <c r="W37">
        <v>160.52000000000001</v>
      </c>
    </row>
    <row r="38" spans="7:23">
      <c r="G38" t="s">
        <v>80</v>
      </c>
      <c r="H38" s="73">
        <v>160.52000000000001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160.52000000000001</v>
      </c>
      <c r="W38">
        <v>160.52000000000001</v>
      </c>
    </row>
    <row r="39" spans="7:23">
      <c r="G39" t="s">
        <v>81</v>
      </c>
      <c r="H39" s="73">
        <v>160.52000000000001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160.52000000000001</v>
      </c>
      <c r="W39">
        <v>160.52000000000001</v>
      </c>
    </row>
    <row r="40" spans="7:23">
      <c r="G40" t="s">
        <v>82</v>
      </c>
      <c r="H40" s="73">
        <v>160.52000000000001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160.52000000000001</v>
      </c>
      <c r="W40">
        <v>160.52000000000001</v>
      </c>
    </row>
    <row r="41" spans="7:23">
      <c r="G41" t="s">
        <v>83</v>
      </c>
      <c r="H41" s="73">
        <v>160.52000000000001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160.52000000000001</v>
      </c>
      <c r="W41">
        <v>160.52000000000001</v>
      </c>
    </row>
    <row r="42" spans="7:23">
      <c r="G42" t="s">
        <v>84</v>
      </c>
      <c r="H42" s="73">
        <v>160.52000000000001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160.52000000000001</v>
      </c>
      <c r="W42">
        <v>160.52000000000001</v>
      </c>
    </row>
    <row r="43" spans="7:23">
      <c r="G43" t="s">
        <v>85</v>
      </c>
      <c r="H43" s="73">
        <v>160.52000000000001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160.52000000000001</v>
      </c>
      <c r="W43">
        <v>160.52000000000001</v>
      </c>
    </row>
    <row r="44" spans="7:23">
      <c r="G44" t="s">
        <v>86</v>
      </c>
      <c r="H44" s="73">
        <v>160.52000000000001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160.52000000000001</v>
      </c>
      <c r="W44">
        <v>160.52000000000001</v>
      </c>
    </row>
    <row r="45" spans="7:23">
      <c r="G45" t="s">
        <v>87</v>
      </c>
      <c r="H45" s="73">
        <v>160.52000000000001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160.52000000000001</v>
      </c>
      <c r="W45">
        <v>160.52000000000001</v>
      </c>
    </row>
    <row r="46" spans="7:23">
      <c r="G46" t="s">
        <v>88</v>
      </c>
      <c r="H46" s="73">
        <v>160.52000000000001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160.52000000000001</v>
      </c>
      <c r="W46">
        <v>160.52000000000001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0.6420800000000001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0.6420800000000001</v>
      </c>
      <c r="W99">
        <f t="shared" si="1"/>
        <v>0.6420800000000001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9.8041999999999998</v>
      </c>
      <c r="E3">
        <f>GT_NG!P3</f>
        <v>12.611150961851973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134.60999999999999</v>
      </c>
      <c r="J3">
        <f>Bawana_RLNG!P3</f>
        <v>0</v>
      </c>
      <c r="K3">
        <f>Bawana_Spot!P3</f>
        <v>110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787.3282757330162</v>
      </c>
      <c r="P3" s="36">
        <v>117.49</v>
      </c>
      <c r="Q3" s="36">
        <v>38.090000000000003</v>
      </c>
      <c r="R3" s="38">
        <v>0</v>
      </c>
      <c r="S3" s="38">
        <v>0</v>
      </c>
      <c r="T3" s="37">
        <f>SUMPRODUCT(LTA!J3:AN3,LTA!J$101:AN$101,LTA!J$103:AN$103)</f>
        <v>41.31</v>
      </c>
      <c r="U3" s="37">
        <f>SUMPRODUCT(LTA!J3:AN3,LTA!J$102:AN$102,LTA!J$103:AN$103)</f>
        <v>69.47999999999999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13.259152982994456</v>
      </c>
      <c r="AD3">
        <f>SUM(B3:AB3,AI3:AT3)-AC3</f>
        <v>1127.3044737118737</v>
      </c>
      <c r="AE3">
        <f>'IDT-1'!B3</f>
        <v>0</v>
      </c>
      <c r="AF3" s="24"/>
      <c r="AG3">
        <f>SUM(AD3:AF3)</f>
        <v>1127.3044737118737</v>
      </c>
      <c r="AI3" s="34">
        <f>PXIL!H3</f>
        <v>0</v>
      </c>
      <c r="AJ3" s="34">
        <f>PXIL!N3</f>
        <v>0</v>
      </c>
      <c r="AK3" s="34">
        <f>RTM_IEX!H3</f>
        <v>37.49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12.611150961851973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134.60999999999999</v>
      </c>
      <c r="J4">
        <f>Bawana_RLNG!P4</f>
        <v>0</v>
      </c>
      <c r="K4">
        <f>Bawana_Spot!P4</f>
        <v>110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739.26818095332567</v>
      </c>
      <c r="P4" s="36">
        <v>117.49</v>
      </c>
      <c r="Q4" s="36">
        <v>38.090000000000003</v>
      </c>
      <c r="R4" s="38">
        <v>0</v>
      </c>
      <c r="S4" s="38">
        <v>0</v>
      </c>
      <c r="T4" s="37">
        <f>SUMPRODUCT(LTA!J4:AN4,LTA!J$101:AN$101,LTA!J$103:AN$103)</f>
        <v>39.840000000000003</v>
      </c>
      <c r="U4" s="37">
        <f>SUMPRODUCT(LTA!J4:AN4,LTA!J$102:AN$102,LTA!J$103:AN$103)</f>
        <v>67.78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12.796564186845053</v>
      </c>
      <c r="AD4">
        <f t="shared" ref="AD4:AD67" si="1">SUM(B4:AB4,AI4:AT4)-AC4</f>
        <v>1072.6969677283325</v>
      </c>
      <c r="AE4">
        <f>'IDT-1'!B4</f>
        <v>0</v>
      </c>
      <c r="AF4" s="24"/>
      <c r="AG4">
        <f t="shared" ref="AG4:AG67" si="2">SUM(AD4:AF4)</f>
        <v>1072.6969677283325</v>
      </c>
      <c r="AI4" s="34">
        <f>PXIL!H4</f>
        <v>0</v>
      </c>
      <c r="AJ4" s="34">
        <f>PXIL!N4</f>
        <v>0</v>
      </c>
      <c r="AK4" s="34">
        <f>RTM_IEX!H4</f>
        <v>33.65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12.611150961851973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134.60999999999999</v>
      </c>
      <c r="J5">
        <f>Bawana_RLNG!P5</f>
        <v>0</v>
      </c>
      <c r="K5">
        <f>Bawana_Spot!P5</f>
        <v>109.99999999999997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677.57615531031831</v>
      </c>
      <c r="P5" s="36">
        <v>117.49</v>
      </c>
      <c r="Q5" s="36">
        <v>38.090000000000003</v>
      </c>
      <c r="R5" s="38">
        <v>0</v>
      </c>
      <c r="S5" s="38">
        <v>0</v>
      </c>
      <c r="T5" s="37">
        <f>SUMPRODUCT(LTA!J5:AN5,LTA!J$101:AN$101,LTA!J$103:AN$103)</f>
        <v>27.97</v>
      </c>
      <c r="U5" s="37">
        <f>SUMPRODUCT(LTA!J5:AN5,LTA!J$102:AN$102,LTA!J$103:AN$103)</f>
        <v>65.319999999999993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12.287087171443792</v>
      </c>
      <c r="AD5">
        <f t="shared" si="1"/>
        <v>1012.5544191007264</v>
      </c>
      <c r="AE5">
        <f>'IDT-1'!B5</f>
        <v>0</v>
      </c>
      <c r="AF5" s="24"/>
      <c r="AG5">
        <f t="shared" si="2"/>
        <v>1012.5544191007264</v>
      </c>
      <c r="AI5" s="34">
        <f>PXIL!H5</f>
        <v>0</v>
      </c>
      <c r="AJ5" s="34">
        <f>PXIL!N5</f>
        <v>0</v>
      </c>
      <c r="AK5" s="34">
        <f>RTM_IEX!H5</f>
        <v>49.02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12.611150961851973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134.60999999999999</v>
      </c>
      <c r="J6">
        <f>Bawana_RLNG!P6</f>
        <v>0</v>
      </c>
      <c r="K6">
        <f>Bawana_Spot!P6</f>
        <v>109.99999999999997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677.57615531031831</v>
      </c>
      <c r="P6" s="36">
        <v>117.49</v>
      </c>
      <c r="Q6" s="36">
        <v>38.090000000000003</v>
      </c>
      <c r="R6" s="38">
        <v>0</v>
      </c>
      <c r="S6" s="38">
        <v>0</v>
      </c>
      <c r="T6" s="37">
        <f>SUMPRODUCT(LTA!J6:AN6,LTA!J$101:AN$101,LTA!J$103:AN$103)</f>
        <v>26.85</v>
      </c>
      <c r="U6" s="37">
        <f>SUMPRODUCT(LTA!J6:AN6,LTA!J$102:AN$102,LTA!J$103:AN$103)</f>
        <v>62.42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11.930339171443791</v>
      </c>
      <c r="AD6">
        <f t="shared" si="1"/>
        <v>970.44116710072649</v>
      </c>
      <c r="AE6">
        <f>'IDT-1'!B6</f>
        <v>0</v>
      </c>
      <c r="AF6" s="24"/>
      <c r="AG6">
        <f t="shared" si="2"/>
        <v>970.44116710072649</v>
      </c>
      <c r="AI6" s="34">
        <f>PXIL!H6</f>
        <v>0</v>
      </c>
      <c r="AJ6" s="34">
        <f>PXIL!N6</f>
        <v>0</v>
      </c>
      <c r="AK6" s="34">
        <f>RTM_IEX!H6</f>
        <v>10.57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12.611150961851973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134.60999999999999</v>
      </c>
      <c r="J7">
        <f>Bawana_RLNG!P7</f>
        <v>0</v>
      </c>
      <c r="K7">
        <f>Bawana_Spot!P7</f>
        <v>109.99999999999997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676.03930355344312</v>
      </c>
      <c r="P7" s="36">
        <v>117.49</v>
      </c>
      <c r="Q7" s="36">
        <v>38.090000000000003</v>
      </c>
      <c r="R7" s="38">
        <v>0</v>
      </c>
      <c r="S7" s="38">
        <v>0</v>
      </c>
      <c r="T7" s="37">
        <f>SUMPRODUCT(LTA!J7:AN7,LTA!J$101:AN$101,LTA!J$103:AN$103)</f>
        <v>25.08</v>
      </c>
      <c r="U7" s="37">
        <f>SUMPRODUCT(LTA!J7:AN7,LTA!J$102:AN$102,LTA!J$103:AN$103)</f>
        <v>60.89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12.055056348432712</v>
      </c>
      <c r="AD7">
        <f t="shared" si="1"/>
        <v>924.90959816686234</v>
      </c>
      <c r="AE7">
        <f>'IDT-1'!B7</f>
        <v>0</v>
      </c>
      <c r="AF7" s="24"/>
      <c r="AG7">
        <f t="shared" si="2"/>
        <v>924.90959816686234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12.611150961851973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134.60999999999999</v>
      </c>
      <c r="J8">
        <f>Bawana_RLNG!P8</f>
        <v>0</v>
      </c>
      <c r="K8">
        <f>Bawana_Spot!P8</f>
        <v>109.99999999999997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663.24135409579947</v>
      </c>
      <c r="P8" s="36">
        <v>117.49</v>
      </c>
      <c r="Q8" s="36">
        <v>19.23</v>
      </c>
      <c r="R8" s="38">
        <v>0</v>
      </c>
      <c r="S8" s="38">
        <v>0</v>
      </c>
      <c r="T8" s="37">
        <f>SUMPRODUCT(LTA!J8:AN8,LTA!J$101:AN$101,LTA!J$103:AN$103)</f>
        <v>24</v>
      </c>
      <c r="U8" s="37">
        <f>SUMPRODUCT(LTA!J8:AN8,LTA!J$102:AN$102,LTA!J$103:AN$103)</f>
        <v>57.480000000000004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11.742942415263618</v>
      </c>
      <c r="AD8">
        <f t="shared" si="1"/>
        <v>890.07376264238781</v>
      </c>
      <c r="AE8">
        <f>'IDT-1'!B8</f>
        <v>0</v>
      </c>
      <c r="AF8" s="24"/>
      <c r="AG8">
        <f t="shared" si="2"/>
        <v>890.07376264238781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-29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134.60999999999999</v>
      </c>
      <c r="J9">
        <f>Bawana_RLNG!P9</f>
        <v>0</v>
      </c>
      <c r="K9">
        <f>Bawana_Spot!P9</f>
        <v>109.99999999999997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662.84928906174162</v>
      </c>
      <c r="P9" s="36">
        <v>117.49</v>
      </c>
      <c r="Q9" s="36">
        <v>19.23</v>
      </c>
      <c r="R9" s="38">
        <v>0</v>
      </c>
      <c r="S9" s="38">
        <v>0</v>
      </c>
      <c r="T9" s="37">
        <f>SUMPRODUCT(LTA!J9:AN9,LTA!J$101:AN$101,LTA!J$103:AN$103)</f>
        <v>22.97</v>
      </c>
      <c r="U9" s="37">
        <f>SUMPRODUCT(LTA!J9:AN9,LTA!J$102:AN$102,LTA!J$103:AN$103)</f>
        <v>56.84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11.773575468667238</v>
      </c>
      <c r="AD9">
        <f t="shared" si="1"/>
        <v>857.20379359307447</v>
      </c>
      <c r="AE9">
        <f>'IDT-1'!B9</f>
        <v>0</v>
      </c>
      <c r="AF9" s="24"/>
      <c r="AG9">
        <f t="shared" si="2"/>
        <v>857.20379359307447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-47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3.5937952430196485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134.60999999999999</v>
      </c>
      <c r="J10">
        <f>Bawana_RLNG!P10</f>
        <v>0</v>
      </c>
      <c r="K10">
        <f>Bawana_Spot!P10</f>
        <v>109.99999999999997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662.84928906174162</v>
      </c>
      <c r="P10" s="36">
        <v>117.49</v>
      </c>
      <c r="Q10" s="36">
        <v>19.23</v>
      </c>
      <c r="R10" s="38">
        <v>0</v>
      </c>
      <c r="S10" s="38">
        <v>0</v>
      </c>
      <c r="T10" s="37">
        <f>SUMPRODUCT(LTA!J10:AN10,LTA!J$101:AN$101,LTA!J$103:AN$103)</f>
        <v>22.75</v>
      </c>
      <c r="U10" s="37">
        <f>SUMPRODUCT(LTA!J10:AN10,LTA!J$102:AN$102,LTA!J$103:AN$103)</f>
        <v>56.8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11.978066432210014</v>
      </c>
      <c r="AD10">
        <f t="shared" si="1"/>
        <v>839.4992178725513</v>
      </c>
      <c r="AE10">
        <f>'IDT-1'!B10</f>
        <v>0</v>
      </c>
      <c r="AF10" s="24"/>
      <c r="AG10">
        <f t="shared" si="2"/>
        <v>839.4992178725513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3.5937952430196485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46.69449244683922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662.2553091872046</v>
      </c>
      <c r="P11" s="36">
        <v>117.49</v>
      </c>
      <c r="Q11" s="36">
        <v>19.23</v>
      </c>
      <c r="R11" s="38">
        <v>0</v>
      </c>
      <c r="S11" s="38">
        <v>0</v>
      </c>
      <c r="T11" s="37">
        <f>SUMPRODUCT(LTA!J11:AN11,LTA!J$101:AN$101,LTA!J$103:AN$103)</f>
        <v>21.67</v>
      </c>
      <c r="U11" s="37">
        <f>SUMPRODUCT(LTA!J11:AN11,LTA!J$102:AN$102,LTA!J$103:AN$103)</f>
        <v>57.94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10.992843378398231</v>
      </c>
      <c r="AD11">
        <f t="shared" si="1"/>
        <v>829.64495349866525</v>
      </c>
      <c r="AE11">
        <f>'IDT-1'!B11</f>
        <v>0</v>
      </c>
      <c r="AF11" s="24"/>
      <c r="AG11">
        <f t="shared" si="2"/>
        <v>829.64495349866525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3.5937952430196485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46.69449244683922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665.22955008488475</v>
      </c>
      <c r="P12" s="36">
        <v>117.49</v>
      </c>
      <c r="Q12" s="36">
        <v>19.23</v>
      </c>
      <c r="R12" s="38">
        <v>0</v>
      </c>
      <c r="S12" s="38">
        <v>0</v>
      </c>
      <c r="T12" s="37">
        <f>SUMPRODUCT(LTA!J12:AN12,LTA!J$101:AN$101,LTA!J$103:AN$103)</f>
        <v>21.67</v>
      </c>
      <c r="U12" s="37">
        <f>SUMPRODUCT(LTA!J12:AN12,LTA!J$102:AN$102,LTA!J$103:AN$103)</f>
        <v>58.79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11.177447840986749</v>
      </c>
      <c r="AD12">
        <f t="shared" si="1"/>
        <v>815.28458993375705</v>
      </c>
      <c r="AE12">
        <f>'IDT-1'!B12</f>
        <v>0</v>
      </c>
      <c r="AF12" s="24"/>
      <c r="AG12">
        <f t="shared" si="2"/>
        <v>815.28458993375705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-33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3.5937952430196485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46.69449244683922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625.75483368662981</v>
      </c>
      <c r="P13" s="36">
        <v>57.675263301998726</v>
      </c>
      <c r="Q13" s="36">
        <v>19.23</v>
      </c>
      <c r="R13" s="38">
        <v>0</v>
      </c>
      <c r="S13" s="38">
        <v>0</v>
      </c>
      <c r="T13" s="37">
        <f>SUMPRODUCT(LTA!J13:AN13,LTA!J$101:AN$101,LTA!J$103:AN$103)</f>
        <v>22.87</v>
      </c>
      <c r="U13" s="37">
        <f>SUMPRODUCT(LTA!J13:AN13,LTA!J$102:AN$102,LTA!J$103:AN$103)</f>
        <v>56.589999999999996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10.636748230056856</v>
      </c>
      <c r="AD13">
        <f t="shared" si="1"/>
        <v>817.73583644843063</v>
      </c>
      <c r="AE13">
        <f>'IDT-1'!B13</f>
        <v>0</v>
      </c>
      <c r="AF13" s="24"/>
      <c r="AG13">
        <f t="shared" si="2"/>
        <v>817.73583644843063</v>
      </c>
      <c r="AI13" s="34">
        <f>PXIL!H13</f>
        <v>0</v>
      </c>
      <c r="AJ13" s="34">
        <f>PXIL!N13</f>
        <v>0</v>
      </c>
      <c r="AK13" s="34">
        <f>RTM_IEX!H13</f>
        <v>69.2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9.8041999999999998</v>
      </c>
      <c r="E14">
        <f>GT_NG!P14</f>
        <v>3.5937952430196485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46.69449244683922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625.75483368662981</v>
      </c>
      <c r="P14" s="36">
        <v>57.675263301998726</v>
      </c>
      <c r="Q14" s="36">
        <v>19.23</v>
      </c>
      <c r="R14" s="38">
        <v>0</v>
      </c>
      <c r="S14" s="38">
        <v>0</v>
      </c>
      <c r="T14" s="37">
        <f>SUMPRODUCT(LTA!J14:AN14,LTA!J$101:AN$101,LTA!J$103:AN$103)</f>
        <v>24.17</v>
      </c>
      <c r="U14" s="37">
        <f>SUMPRODUCT(LTA!J14:AN14,LTA!J$102:AN$102,LTA!J$103:AN$103)</f>
        <v>56.18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10.555436230056856</v>
      </c>
      <c r="AD14">
        <f t="shared" si="1"/>
        <v>808.13714844843037</v>
      </c>
      <c r="AE14">
        <f>'IDT-1'!B14</f>
        <v>0</v>
      </c>
      <c r="AF14" s="24"/>
      <c r="AG14">
        <f t="shared" si="2"/>
        <v>808.13714844843037</v>
      </c>
      <c r="AI14" s="34">
        <f>PXIL!H14</f>
        <v>0</v>
      </c>
      <c r="AJ14" s="34">
        <f>PXIL!N14</f>
        <v>0</v>
      </c>
      <c r="AK14" s="34">
        <f>RTM_IEX!H14</f>
        <v>58.63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9.8041999999999998</v>
      </c>
      <c r="E15">
        <f>GT_NG!P15</f>
        <v>3.5937952430196485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665.22955008488475</v>
      </c>
      <c r="P15" s="36">
        <v>57.675263301998726</v>
      </c>
      <c r="Q15" s="36">
        <v>19.23</v>
      </c>
      <c r="R15" s="38">
        <v>0</v>
      </c>
      <c r="S15" s="38">
        <v>0</v>
      </c>
      <c r="T15" s="37">
        <f>SUMPRODUCT(LTA!J15:AN15,LTA!J$101:AN$101,LTA!J$103:AN$103)</f>
        <v>25.42</v>
      </c>
      <c r="U15" s="37">
        <f>SUMPRODUCT(LTA!J15:AN15,LTA!J$102:AN$102,LTA!J$103:AN$103)</f>
        <v>56.69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10.627309427994188</v>
      </c>
      <c r="AD15">
        <f t="shared" si="1"/>
        <v>816.62160833827068</v>
      </c>
      <c r="AE15">
        <f>'IDT-1'!B15</f>
        <v>0</v>
      </c>
      <c r="AF15" s="24"/>
      <c r="AG15">
        <f t="shared" si="2"/>
        <v>816.62160833827068</v>
      </c>
      <c r="AI15" s="34">
        <f>PXIL!H15</f>
        <v>0</v>
      </c>
      <c r="AJ15" s="34">
        <f>PXIL!N15</f>
        <v>0</v>
      </c>
      <c r="AK15" s="34">
        <f>RTM_IEX!H15</f>
        <v>107.65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9.8041999999999998</v>
      </c>
      <c r="E16">
        <f>GT_NG!P16</f>
        <v>3.5937952430196485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665.22955008488475</v>
      </c>
      <c r="P16" s="36">
        <v>57.675263301998726</v>
      </c>
      <c r="Q16" s="36">
        <v>19.23</v>
      </c>
      <c r="R16" s="38">
        <v>0</v>
      </c>
      <c r="S16" s="38">
        <v>0</v>
      </c>
      <c r="T16" s="37">
        <f>SUMPRODUCT(LTA!J16:AN16,LTA!J$101:AN$101,LTA!J$103:AN$103)</f>
        <v>27.08</v>
      </c>
      <c r="U16" s="37">
        <f>SUMPRODUCT(LTA!J16:AN16,LTA!J$102:AN$102,LTA!J$103:AN$103)</f>
        <v>56.089999999999996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10.587745427994188</v>
      </c>
      <c r="AD16">
        <f t="shared" si="1"/>
        <v>811.95117233827091</v>
      </c>
      <c r="AE16">
        <f>'IDT-1'!B16</f>
        <v>0</v>
      </c>
      <c r="AF16" s="24"/>
      <c r="AG16">
        <f t="shared" si="2"/>
        <v>811.95117233827091</v>
      </c>
      <c r="AI16" s="34">
        <f>PXIL!H16</f>
        <v>0</v>
      </c>
      <c r="AJ16" s="34">
        <f>PXIL!N16</f>
        <v>0</v>
      </c>
      <c r="AK16" s="34">
        <f>RTM_IEX!H16</f>
        <v>101.88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3.5937952430196485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664.90508716201816</v>
      </c>
      <c r="P17" s="36">
        <v>57.675263301998726</v>
      </c>
      <c r="Q17" s="36">
        <v>19.23</v>
      </c>
      <c r="R17" s="38">
        <v>0</v>
      </c>
      <c r="S17" s="38">
        <v>0</v>
      </c>
      <c r="T17" s="37">
        <f>SUMPRODUCT(LTA!J17:AN17,LTA!J$101:AN$101,LTA!J$103:AN$103)</f>
        <v>27.75</v>
      </c>
      <c r="U17" s="37">
        <f>SUMPRODUCT(LTA!J17:AN17,LTA!J$102:AN$102,LTA!J$103:AN$103)</f>
        <v>55.29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10.616267939442109</v>
      </c>
      <c r="AD17">
        <f t="shared" si="1"/>
        <v>815.3181869039563</v>
      </c>
      <c r="AE17">
        <f>'IDT-1'!B17</f>
        <v>0</v>
      </c>
      <c r="AF17" s="24"/>
      <c r="AG17">
        <f t="shared" si="2"/>
        <v>815.3181869039563</v>
      </c>
      <c r="AI17" s="34">
        <f>PXIL!H17</f>
        <v>0</v>
      </c>
      <c r="AJ17" s="34">
        <f>PXIL!N17</f>
        <v>0</v>
      </c>
      <c r="AK17" s="34">
        <f>RTM_IEX!H17</f>
        <v>105.73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9.8041999999999998</v>
      </c>
      <c r="E18">
        <f>GT_NG!P18</f>
        <v>3.5937952430196485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662.2553091872046</v>
      </c>
      <c r="P18" s="36">
        <v>57.675263301998726</v>
      </c>
      <c r="Q18" s="36">
        <v>19.23</v>
      </c>
      <c r="R18" s="38">
        <v>0</v>
      </c>
      <c r="S18" s="38">
        <v>0</v>
      </c>
      <c r="T18" s="37">
        <f>SUMPRODUCT(LTA!J18:AN18,LTA!J$101:AN$101,LTA!J$103:AN$103)</f>
        <v>27.08</v>
      </c>
      <c r="U18" s="37">
        <f>SUMPRODUCT(LTA!J18:AN18,LTA!J$102:AN$102,LTA!J$103:AN$103)</f>
        <v>55.65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10.647937804453674</v>
      </c>
      <c r="AD18">
        <f t="shared" si="1"/>
        <v>819.05673906413119</v>
      </c>
      <c r="AE18">
        <f>'IDT-1'!B18</f>
        <v>0</v>
      </c>
      <c r="AF18" s="24"/>
      <c r="AG18">
        <f t="shared" si="2"/>
        <v>819.05673906413119</v>
      </c>
      <c r="AI18" s="34">
        <f>PXIL!H18</f>
        <v>0</v>
      </c>
      <c r="AJ18" s="34">
        <f>PXIL!N18</f>
        <v>0</v>
      </c>
      <c r="AK18" s="34">
        <f>RTM_IEX!H18</f>
        <v>112.46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9.8041999999999998</v>
      </c>
      <c r="E19">
        <f>GT_NG!P19</f>
        <v>3.5937952430196485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662.2553091872046</v>
      </c>
      <c r="P19" s="36">
        <v>57.675263301998726</v>
      </c>
      <c r="Q19" s="36">
        <v>19.23</v>
      </c>
      <c r="R19" s="38">
        <v>0</v>
      </c>
      <c r="S19" s="38">
        <v>0</v>
      </c>
      <c r="T19" s="37">
        <f>SUMPRODUCT(LTA!J19:AN19,LTA!J$101:AN$101,LTA!J$103:AN$103)</f>
        <v>29.42</v>
      </c>
      <c r="U19" s="37">
        <f>SUMPRODUCT(LTA!J19:AN19,LTA!J$102:AN$102,LTA!J$103:AN$103)</f>
        <v>55.05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10.799809804453675</v>
      </c>
      <c r="AD19">
        <f t="shared" si="1"/>
        <v>836.98486706413098</v>
      </c>
      <c r="AE19">
        <f>'IDT-1'!B19</f>
        <v>0</v>
      </c>
      <c r="AF19" s="24"/>
      <c r="AG19">
        <f t="shared" si="2"/>
        <v>836.98486706413098</v>
      </c>
      <c r="AI19" s="34">
        <f>PXIL!H19</f>
        <v>0</v>
      </c>
      <c r="AJ19" s="34">
        <f>PXIL!N19</f>
        <v>0</v>
      </c>
      <c r="AK19" s="34">
        <f>RTM_IEX!H19</f>
        <v>128.80000000000001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3.5937952430196485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662.2553091872046</v>
      </c>
      <c r="P20" s="36">
        <v>57.675263301998726</v>
      </c>
      <c r="Q20" s="36">
        <v>19.23</v>
      </c>
      <c r="R20" s="38">
        <v>0</v>
      </c>
      <c r="S20" s="38">
        <v>0</v>
      </c>
      <c r="T20" s="37">
        <f>SUMPRODUCT(LTA!J20:AN20,LTA!J$101:AN$101,LTA!J$103:AN$103)</f>
        <v>29.75</v>
      </c>
      <c r="U20" s="37">
        <f>SUMPRODUCT(LTA!J20:AN20,LTA!J$102:AN$102,LTA!J$103:AN$103)</f>
        <v>54.230000000000004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10.965289804453676</v>
      </c>
      <c r="AD20">
        <f t="shared" si="1"/>
        <v>856.51938706413125</v>
      </c>
      <c r="AE20">
        <f>'IDT-1'!B20</f>
        <v>0</v>
      </c>
      <c r="AF20" s="24"/>
      <c r="AG20">
        <f t="shared" si="2"/>
        <v>856.51938706413125</v>
      </c>
      <c r="AI20" s="34">
        <f>PXIL!H20</f>
        <v>0</v>
      </c>
      <c r="AJ20" s="34">
        <f>PXIL!N20</f>
        <v>0</v>
      </c>
      <c r="AK20" s="34">
        <f>RTM_IEX!H20</f>
        <v>148.99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4.0316311052684792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83.996240769747146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672.49735628593476</v>
      </c>
      <c r="P21" s="36">
        <v>117.49</v>
      </c>
      <c r="Q21" s="36">
        <v>19.23</v>
      </c>
      <c r="R21" s="38">
        <v>0</v>
      </c>
      <c r="S21" s="38">
        <v>0</v>
      </c>
      <c r="T21" s="37">
        <f>SUMPRODUCT(LTA!J21:AN21,LTA!J$101:AN$101,LTA!J$103:AN$103)</f>
        <v>29.42</v>
      </c>
      <c r="U21" s="37">
        <f>SUMPRODUCT(LTA!J21:AN21,LTA!J$102:AN$102,LTA!J$103:AN$103)</f>
        <v>53.67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11.152313715309546</v>
      </c>
      <c r="AD21">
        <f t="shared" si="1"/>
        <v>878.59711444564073</v>
      </c>
      <c r="AE21">
        <f>'IDT-1'!B21</f>
        <v>0</v>
      </c>
      <c r="AF21" s="24"/>
      <c r="AG21">
        <f t="shared" si="2"/>
        <v>878.59711444564073</v>
      </c>
      <c r="AI21" s="34">
        <f>PXIL!H21</f>
        <v>0</v>
      </c>
      <c r="AJ21" s="34">
        <f>PXIL!N21</f>
        <v>0</v>
      </c>
      <c r="AK21" s="34">
        <f>RTM_IEX!H21</f>
        <v>117.26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83.996240769747146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685.68737077763626</v>
      </c>
      <c r="P22" s="36">
        <v>117.49</v>
      </c>
      <c r="Q22" s="36">
        <v>38.090000000000003</v>
      </c>
      <c r="R22" s="38">
        <v>0</v>
      </c>
      <c r="S22" s="38">
        <v>0</v>
      </c>
      <c r="T22" s="37">
        <f>SUMPRODUCT(LTA!J22:AN22,LTA!J$101:AN$101,LTA!J$103:AN$103)</f>
        <v>29.08</v>
      </c>
      <c r="U22" s="37">
        <f>SUMPRODUCT(LTA!J22:AN22,LTA!J$102:AN$102,LTA!J$103:AN$103)</f>
        <v>53.2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11.380864135755585</v>
      </c>
      <c r="AD22">
        <f t="shared" si="1"/>
        <v>905.576947411628</v>
      </c>
      <c r="AE22">
        <f>'IDT-1'!B22</f>
        <v>0</v>
      </c>
      <c r="AF22" s="24"/>
      <c r="AG22">
        <f t="shared" si="2"/>
        <v>905.576947411628</v>
      </c>
      <c r="AI22" s="34">
        <f>PXIL!H22</f>
        <v>0</v>
      </c>
      <c r="AJ22" s="34">
        <f>PXIL!N22</f>
        <v>0</v>
      </c>
      <c r="AK22" s="34">
        <f>RTM_IEX!H22</f>
        <v>117.26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83.996240769747146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757.45989147827595</v>
      </c>
      <c r="P23" s="36">
        <v>117.49</v>
      </c>
      <c r="Q23" s="36">
        <v>37.449999999999996</v>
      </c>
      <c r="R23" s="38">
        <v>0</v>
      </c>
      <c r="S23" s="38">
        <v>0</v>
      </c>
      <c r="T23" s="37">
        <f>SUMPRODUCT(LTA!J23:AN23,LTA!J$101:AN$101,LTA!J$103:AN$103)</f>
        <v>28.4</v>
      </c>
      <c r="U23" s="37">
        <f>SUMPRODUCT(LTA!J23:AN23,LTA!J$102:AN$102,LTA!J$103:AN$103)</f>
        <v>52.74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11.735113309640958</v>
      </c>
      <c r="AD23">
        <f t="shared" si="1"/>
        <v>947.39521893838241</v>
      </c>
      <c r="AE23">
        <f>'IDT-1'!B23</f>
        <v>0</v>
      </c>
      <c r="AF23" s="24"/>
      <c r="AG23">
        <f t="shared" si="2"/>
        <v>947.39521893838241</v>
      </c>
      <c r="AI23" s="34">
        <f>PXIL!H23</f>
        <v>0</v>
      </c>
      <c r="AJ23" s="34">
        <f>PXIL!N23</f>
        <v>0</v>
      </c>
      <c r="AK23" s="34">
        <f>RTM_IEX!H23</f>
        <v>89.39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83.996240769747146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814.39983164421483</v>
      </c>
      <c r="P24" s="36">
        <v>117.49</v>
      </c>
      <c r="Q24" s="36">
        <v>37.449999999999996</v>
      </c>
      <c r="R24" s="38">
        <v>0</v>
      </c>
      <c r="S24" s="38">
        <v>0</v>
      </c>
      <c r="T24" s="37">
        <f>SUMPRODUCT(LTA!J24:AN24,LTA!J$101:AN$101,LTA!J$103:AN$103)</f>
        <v>27.08</v>
      </c>
      <c r="U24" s="37">
        <f>SUMPRODUCT(LTA!J24:AN24,LTA!J$102:AN$102,LTA!J$103:AN$103)</f>
        <v>52.74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12.307320807034845</v>
      </c>
      <c r="AD24">
        <f t="shared" si="1"/>
        <v>1014.9429516069273</v>
      </c>
      <c r="AE24">
        <f>'IDT-1'!B24</f>
        <v>0</v>
      </c>
      <c r="AF24" s="24"/>
      <c r="AG24">
        <f t="shared" si="2"/>
        <v>1014.9429516069273</v>
      </c>
      <c r="AI24" s="34">
        <f>PXIL!H24</f>
        <v>0</v>
      </c>
      <c r="AJ24" s="34">
        <f>PXIL!N24</f>
        <v>0</v>
      </c>
      <c r="AK24" s="34">
        <f>RTM_IEX!H24</f>
        <v>101.89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0</v>
      </c>
      <c r="F25">
        <f>GT_Spot!P25</f>
        <v>0</v>
      </c>
      <c r="G25">
        <f>PPCL_NG!P25</f>
        <v>25</v>
      </c>
      <c r="H25">
        <f>PPCL_Spot!P25</f>
        <v>0</v>
      </c>
      <c r="I25">
        <f>Bawana_NG!P25</f>
        <v>83.996240769747146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857.97967711010983</v>
      </c>
      <c r="P25" s="36">
        <v>117.49000000000001</v>
      </c>
      <c r="Q25" s="36">
        <v>37.449999999999996</v>
      </c>
      <c r="R25" s="38">
        <v>0</v>
      </c>
      <c r="S25" s="38">
        <v>0</v>
      </c>
      <c r="T25" s="37">
        <f>SUMPRODUCT(LTA!J25:AN25,LTA!J$101:AN$101,LTA!J$103:AN$103)</f>
        <v>25.42</v>
      </c>
      <c r="U25" s="37">
        <f>SUMPRODUCT(LTA!J25:AN25,LTA!J$102:AN$102,LTA!J$103:AN$103)</f>
        <v>52.74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13.224683508948363</v>
      </c>
      <c r="AD25">
        <f t="shared" si="1"/>
        <v>1123.2354343709089</v>
      </c>
      <c r="AE25">
        <f>'IDT-1'!B25</f>
        <v>0</v>
      </c>
      <c r="AF25" s="24"/>
      <c r="AG25">
        <f t="shared" si="2"/>
        <v>1123.2354343709089</v>
      </c>
      <c r="AI25" s="34">
        <f>PXIL!H25</f>
        <v>0</v>
      </c>
      <c r="AJ25" s="34">
        <f>PXIL!N25</f>
        <v>0</v>
      </c>
      <c r="AK25" s="34">
        <f>RTM_IEX!H25</f>
        <v>144.18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0</v>
      </c>
      <c r="F26">
        <f>GT_Spot!P26</f>
        <v>0</v>
      </c>
      <c r="G26">
        <f>PPCL_NG!P26</f>
        <v>85</v>
      </c>
      <c r="H26">
        <f>PPCL_Spot!P26</f>
        <v>0</v>
      </c>
      <c r="I26">
        <f>Bawana_NG!P26</f>
        <v>83.996240769747146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934.31150310554744</v>
      </c>
      <c r="P26" s="36">
        <v>117.49</v>
      </c>
      <c r="Q26" s="36">
        <v>38.080000000000005</v>
      </c>
      <c r="R26" s="38">
        <v>0</v>
      </c>
      <c r="S26" s="38">
        <v>0</v>
      </c>
      <c r="T26" s="37">
        <f>SUMPRODUCT(LTA!J26:AN26,LTA!J$101:AN$101,LTA!J$103:AN$103)</f>
        <v>23.73</v>
      </c>
      <c r="U26" s="37">
        <f>SUMPRODUCT(LTA!J26:AN26,LTA!J$102:AN$102,LTA!J$103:AN$103)</f>
        <v>52.54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14.399690847310037</v>
      </c>
      <c r="AD26">
        <f t="shared" si="1"/>
        <v>1261.9422530279846</v>
      </c>
      <c r="AE26">
        <f>'IDT-1'!B26</f>
        <v>0</v>
      </c>
      <c r="AF26" s="24"/>
      <c r="AG26">
        <f t="shared" si="2"/>
        <v>1261.9422530279846</v>
      </c>
      <c r="AI26" s="34">
        <f>PXIL!H26</f>
        <v>0</v>
      </c>
      <c r="AJ26" s="34">
        <f>PXIL!N26</f>
        <v>0</v>
      </c>
      <c r="AK26" s="34">
        <f>RTM_IEX!H26</f>
        <v>148.99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0</v>
      </c>
      <c r="F27">
        <f>GT_Spot!P27</f>
        <v>0</v>
      </c>
      <c r="G27">
        <f>PPCL_NG!P27</f>
        <v>104</v>
      </c>
      <c r="H27">
        <f>PPCL_Spot!P27</f>
        <v>0</v>
      </c>
      <c r="I27">
        <f>Bawana_NG!P27</f>
        <v>116.5554470528495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978.99063143445721</v>
      </c>
      <c r="P27" s="36">
        <v>117.48548306485718</v>
      </c>
      <c r="Q27" s="36">
        <v>38.080000000000005</v>
      </c>
      <c r="R27" s="38">
        <v>0</v>
      </c>
      <c r="S27" s="38">
        <v>0</v>
      </c>
      <c r="T27" s="37">
        <f>SUMPRODUCT(LTA!J27:AN27,LTA!J$101:AN$101,LTA!J$103:AN$103)</f>
        <v>22.75</v>
      </c>
      <c r="U27" s="37">
        <f>SUMPRODUCT(LTA!J27:AN27,LTA!J$102:AN$102,LTA!J$103:AN$103)</f>
        <v>52.54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177.24</v>
      </c>
      <c r="AB27" s="75">
        <f>-STOA!N27</f>
        <v>-239.13</v>
      </c>
      <c r="AC27">
        <f t="shared" si="0"/>
        <v>15.951360343790897</v>
      </c>
      <c r="AD27">
        <f t="shared" si="1"/>
        <v>1402.7344012083727</v>
      </c>
      <c r="AE27">
        <f>'IDT-1'!B27</f>
        <v>0</v>
      </c>
      <c r="AF27" s="24"/>
      <c r="AG27">
        <f t="shared" si="2"/>
        <v>1402.7344012083727</v>
      </c>
      <c r="AI27" s="34">
        <f>PXIL!H27</f>
        <v>0</v>
      </c>
      <c r="AJ27" s="34">
        <f>PXIL!N27</f>
        <v>0</v>
      </c>
      <c r="AK27" s="34">
        <f>RTM_IEX!H27</f>
        <v>40.369999999999997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0</v>
      </c>
      <c r="F28">
        <f>GT_Spot!P28</f>
        <v>0</v>
      </c>
      <c r="G28">
        <f>PPCL_NG!P28</f>
        <v>104</v>
      </c>
      <c r="H28">
        <f>PPCL_Spot!P28</f>
        <v>0</v>
      </c>
      <c r="I28">
        <f>Bawana_NG!P28</f>
        <v>106.55583766259132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989.33688296019659</v>
      </c>
      <c r="P28" s="36">
        <v>117.48548306485718</v>
      </c>
      <c r="Q28" s="36">
        <v>38.080000000000005</v>
      </c>
      <c r="R28" s="38">
        <v>0</v>
      </c>
      <c r="S28" s="38">
        <v>0</v>
      </c>
      <c r="T28" s="37">
        <f>SUMPRODUCT(LTA!J28:AN28,LTA!J$101:AN$101,LTA!J$103:AN$103)</f>
        <v>21.07</v>
      </c>
      <c r="U28" s="37">
        <f>SUMPRODUCT(LTA!J28:AN28,LTA!J$102:AN$102,LTA!J$103:AN$103)</f>
        <v>52.04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177.24</v>
      </c>
      <c r="AB28" s="75">
        <f>-STOA!N28</f>
        <v>-239.13</v>
      </c>
      <c r="AC28">
        <f t="shared" si="0"/>
        <v>17.20847613772894</v>
      </c>
      <c r="AD28">
        <f t="shared" si="1"/>
        <v>1551.1339275499161</v>
      </c>
      <c r="AE28">
        <f>'IDT-1'!B28</f>
        <v>0</v>
      </c>
      <c r="AF28" s="24"/>
      <c r="AG28">
        <f t="shared" si="2"/>
        <v>1551.1339275499161</v>
      </c>
      <c r="AI28" s="34">
        <f>PXIL!H28</f>
        <v>0</v>
      </c>
      <c r="AJ28" s="34">
        <f>PXIL!N28</f>
        <v>0</v>
      </c>
      <c r="AK28" s="34">
        <f>RTM_IEX!H28</f>
        <v>191.86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0</v>
      </c>
      <c r="F29">
        <f>GT_Spot!P29</f>
        <v>0</v>
      </c>
      <c r="G29">
        <f>PPCL_NG!P29</f>
        <v>104</v>
      </c>
      <c r="H29">
        <f>PPCL_Spot!P29</f>
        <v>0</v>
      </c>
      <c r="I29">
        <f>Bawana_NG!P29</f>
        <v>102.55599390648803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1025.4942364784677</v>
      </c>
      <c r="P29" s="36">
        <v>117.48548306485718</v>
      </c>
      <c r="Q29" s="36">
        <v>38.080000000000005</v>
      </c>
      <c r="R29" s="38">
        <v>0</v>
      </c>
      <c r="S29" s="38">
        <v>0</v>
      </c>
      <c r="T29" s="37">
        <f>SUMPRODUCT(LTA!J29:AN29,LTA!J$101:AN$101,LTA!J$103:AN$103)</f>
        <v>20.329999999999998</v>
      </c>
      <c r="U29" s="37">
        <f>SUMPRODUCT(LTA!J29:AN29,LTA!J$102:AN$102,LTA!J$103:AN$103)</f>
        <v>52.04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177.24</v>
      </c>
      <c r="AB29" s="75">
        <f>-STOA!N29</f>
        <v>-239.13</v>
      </c>
      <c r="AC29">
        <f t="shared" si="0"/>
        <v>16.672283219731149</v>
      </c>
      <c r="AD29">
        <f t="shared" si="1"/>
        <v>1487.8376302300815</v>
      </c>
      <c r="AE29">
        <f>'IDT-1'!B29</f>
        <v>10</v>
      </c>
      <c r="AF29" s="24"/>
      <c r="AG29">
        <f t="shared" si="2"/>
        <v>1497.8376302300815</v>
      </c>
      <c r="AI29" s="34">
        <f>PXIL!H29</f>
        <v>0</v>
      </c>
      <c r="AJ29" s="34">
        <f>PXIL!N29</f>
        <v>0</v>
      </c>
      <c r="AK29" s="34">
        <f>RTM_IEX!H29</f>
        <v>96.61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0</v>
      </c>
      <c r="F30">
        <f>GT_Spot!P30</f>
        <v>0</v>
      </c>
      <c r="G30">
        <f>PPCL_NG!P30</f>
        <v>104</v>
      </c>
      <c r="H30">
        <f>PPCL_Spot!P30</f>
        <v>0</v>
      </c>
      <c r="I30">
        <f>Bawana_NG!P30</f>
        <v>102.55599390648803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1087.6996019805356</v>
      </c>
      <c r="P30" s="36">
        <v>117.48548306485718</v>
      </c>
      <c r="Q30" s="36">
        <v>38.080000000000005</v>
      </c>
      <c r="R30" s="38">
        <v>1.3652097902097904</v>
      </c>
      <c r="S30" s="38">
        <v>0</v>
      </c>
      <c r="T30" s="37">
        <f>SUMPRODUCT(LTA!J30:AN30,LTA!J$101:AN$101,LTA!J$103:AN$103)</f>
        <v>19.329999999999998</v>
      </c>
      <c r="U30" s="37">
        <f>SUMPRODUCT(LTA!J30:AN30,LTA!J$102:AN$102,LTA!J$103:AN$103)</f>
        <v>52.04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177.24</v>
      </c>
      <c r="AB30" s="75">
        <f>-STOA!N30</f>
        <v>-239.13</v>
      </c>
      <c r="AC30">
        <f t="shared" si="0"/>
        <v>17.133532052186279</v>
      </c>
      <c r="AD30">
        <f t="shared" si="1"/>
        <v>1542.2869566899042</v>
      </c>
      <c r="AE30">
        <f>'IDT-1'!B30</f>
        <v>60</v>
      </c>
      <c r="AF30" s="24"/>
      <c r="AG30">
        <f t="shared" si="2"/>
        <v>1602.2869566899042</v>
      </c>
      <c r="AI30" s="34">
        <f>PXIL!H30</f>
        <v>0</v>
      </c>
      <c r="AJ30" s="34">
        <f>PXIL!N30</f>
        <v>0</v>
      </c>
      <c r="AK30" s="34">
        <f>RTM_IEX!H30</f>
        <v>88.95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0</v>
      </c>
      <c r="F31">
        <f>GT_Spot!P31</f>
        <v>0</v>
      </c>
      <c r="G31">
        <f>PPCL_NG!P31</f>
        <v>104</v>
      </c>
      <c r="H31">
        <f>PPCL_Spot!P31</f>
        <v>0</v>
      </c>
      <c r="I31">
        <f>Bawana_NG!P31</f>
        <v>102.55599390648803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1088.7212871847748</v>
      </c>
      <c r="P31" s="36">
        <v>117.48548306485718</v>
      </c>
      <c r="Q31" s="36">
        <v>38.080000000000005</v>
      </c>
      <c r="R31" s="38">
        <v>5.4099999999999993</v>
      </c>
      <c r="S31" s="38">
        <v>0</v>
      </c>
      <c r="T31" s="37">
        <f>SUMPRODUCT(LTA!J31:AN31,LTA!J$101:AN$101,LTA!J$103:AN$103)</f>
        <v>20.02</v>
      </c>
      <c r="U31" s="37">
        <f>SUMPRODUCT(LTA!J31:AN31,LTA!J$102:AN$102,LTA!J$103:AN$103)</f>
        <v>51.08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326.38</v>
      </c>
      <c r="AB31" s="75">
        <f>-STOA!N31</f>
        <v>-239.13</v>
      </c>
      <c r="AC31">
        <f t="shared" si="0"/>
        <v>17.927722445664131</v>
      </c>
      <c r="AD31">
        <f t="shared" si="1"/>
        <v>1796.5592417104558</v>
      </c>
      <c r="AE31">
        <f>'IDT-1'!B31</f>
        <v>0</v>
      </c>
      <c r="AF31" s="24"/>
      <c r="AG31">
        <f t="shared" si="2"/>
        <v>1796.5592417104558</v>
      </c>
      <c r="AI31" s="34">
        <f>PXIL!H31</f>
        <v>0</v>
      </c>
      <c r="AJ31" s="34">
        <f>PXIL!N31</f>
        <v>0</v>
      </c>
      <c r="AK31" s="34">
        <f>RTM_IEX!H31</f>
        <v>29.56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160.52000000000001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0</v>
      </c>
      <c r="F32">
        <f>GT_Spot!P32</f>
        <v>0</v>
      </c>
      <c r="G32">
        <f>PPCL_NG!P32</f>
        <v>104</v>
      </c>
      <c r="H32">
        <f>PPCL_Spot!P32</f>
        <v>0</v>
      </c>
      <c r="I32">
        <f>Bawana_NG!P32</f>
        <v>102.55599390648803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1089.1873727133982</v>
      </c>
      <c r="P32" s="36">
        <v>117.48548306485718</v>
      </c>
      <c r="Q32" s="36">
        <v>38.080000000000005</v>
      </c>
      <c r="R32" s="38">
        <v>12.905202526941656</v>
      </c>
      <c r="S32" s="38">
        <v>0</v>
      </c>
      <c r="T32" s="37">
        <f>SUMPRODUCT(LTA!J32:AN32,LTA!J$101:AN$101,LTA!J$103:AN$103)</f>
        <v>20.13</v>
      </c>
      <c r="U32" s="37">
        <f>SUMPRODUCT(LTA!J32:AN32,LTA!J$102:AN$102,LTA!J$103:AN$103)</f>
        <v>51.08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317.73</v>
      </c>
      <c r="AB32" s="75">
        <f>-STOA!N32</f>
        <v>-239.13</v>
      </c>
      <c r="AC32">
        <f t="shared" si="0"/>
        <v>18.798729265330877</v>
      </c>
      <c r="AD32">
        <f t="shared" si="1"/>
        <v>1899.3795229463542</v>
      </c>
      <c r="AE32">
        <f>'IDT-1'!B32</f>
        <v>0</v>
      </c>
      <c r="AF32" s="24"/>
      <c r="AG32">
        <f t="shared" si="2"/>
        <v>1899.3795229463542</v>
      </c>
      <c r="AI32" s="34">
        <f>PXIL!H32</f>
        <v>0</v>
      </c>
      <c r="AJ32" s="34">
        <f>PXIL!N32</f>
        <v>0</v>
      </c>
      <c r="AK32" s="34">
        <f>RTM_IEX!H32</f>
        <v>133.83000000000001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160.52000000000001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0</v>
      </c>
      <c r="F33">
        <f>GT_Spot!P33</f>
        <v>0</v>
      </c>
      <c r="G33">
        <f>PPCL_NG!P33</f>
        <v>104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1102.8321477963066</v>
      </c>
      <c r="P33" s="36">
        <v>117.48548306485718</v>
      </c>
      <c r="Q33" s="36">
        <v>38.080000000000005</v>
      </c>
      <c r="R33" s="38">
        <v>21.165183162684869</v>
      </c>
      <c r="S33" s="38">
        <v>0</v>
      </c>
      <c r="T33" s="37">
        <f>SUMPRODUCT(LTA!J33:AN33,LTA!J$101:AN$101,LTA!J$103:AN$103)</f>
        <v>22.83</v>
      </c>
      <c r="U33" s="37">
        <f>SUMPRODUCT(LTA!J33:AN33,LTA!J$102:AN$102,LTA!J$103:AN$103)</f>
        <v>50.12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24.11</v>
      </c>
      <c r="Z33" s="34">
        <f>IEX!N33</f>
        <v>0</v>
      </c>
      <c r="AA33" s="75">
        <f>STOA!H33</f>
        <v>359.06</v>
      </c>
      <c r="AB33" s="75">
        <f>-STOA!N33</f>
        <v>-239.13</v>
      </c>
      <c r="AC33">
        <f t="shared" si="0"/>
        <v>19.835581213367544</v>
      </c>
      <c r="AD33">
        <f t="shared" si="1"/>
        <v>2021.7774267169689</v>
      </c>
      <c r="AE33">
        <f>'IDT-1'!B33</f>
        <v>0</v>
      </c>
      <c r="AF33" s="24"/>
      <c r="AG33">
        <f t="shared" si="2"/>
        <v>2021.7774267169689</v>
      </c>
      <c r="AI33" s="34">
        <f>PXIL!H33</f>
        <v>0</v>
      </c>
      <c r="AJ33" s="34">
        <f>PXIL!N33</f>
        <v>0</v>
      </c>
      <c r="AK33" s="34">
        <f>RTM_IEX!H33</f>
        <v>150.18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18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160.52000000000001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0</v>
      </c>
      <c r="F34">
        <f>GT_Spot!P34</f>
        <v>0</v>
      </c>
      <c r="G34">
        <f>PPCL_NG!P34</f>
        <v>104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1086.9013648757059</v>
      </c>
      <c r="P34" s="36">
        <v>117.48548306485718</v>
      </c>
      <c r="Q34" s="36">
        <v>38.080000000000005</v>
      </c>
      <c r="R34" s="38">
        <v>36.130000000000003</v>
      </c>
      <c r="S34" s="38">
        <v>0</v>
      </c>
      <c r="T34" s="37">
        <f>SUMPRODUCT(LTA!J34:AN34,LTA!J$101:AN$101,LTA!J$103:AN$103)</f>
        <v>36.25</v>
      </c>
      <c r="U34" s="37">
        <f>SUMPRODUCT(LTA!J34:AN34,LTA!J$102:AN$102,LTA!J$103:AN$103)</f>
        <v>50.12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35.68</v>
      </c>
      <c r="Z34" s="34">
        <f>IEX!N34</f>
        <v>0</v>
      </c>
      <c r="AA34" s="75">
        <f>STOA!H34</f>
        <v>368.67</v>
      </c>
      <c r="AB34" s="75">
        <f>-STOA!N34</f>
        <v>-239.13</v>
      </c>
      <c r="AC34">
        <f t="shared" si="0"/>
        <v>20.24373581826795</v>
      </c>
      <c r="AD34">
        <f t="shared" si="1"/>
        <v>2069.9591060287835</v>
      </c>
      <c r="AE34">
        <f>'IDT-1'!B34</f>
        <v>0</v>
      </c>
      <c r="AF34" s="24"/>
      <c r="AG34">
        <f t="shared" si="2"/>
        <v>2069.9591060287835</v>
      </c>
      <c r="AI34" s="34">
        <f>PXIL!H34</f>
        <v>0</v>
      </c>
      <c r="AJ34" s="34">
        <f>PXIL!N34</f>
        <v>0</v>
      </c>
      <c r="AK34" s="34">
        <f>RTM_IEX!H34</f>
        <v>154.91999999999999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27.59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160.52000000000001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0</v>
      </c>
      <c r="F35">
        <f>GT_Spot!P35</f>
        <v>0</v>
      </c>
      <c r="G35">
        <f>PPCL_NG!P35</f>
        <v>104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1072.7905042641742</v>
      </c>
      <c r="P35" s="36">
        <v>117.48548306485718</v>
      </c>
      <c r="Q35" s="36">
        <v>38.080000000000005</v>
      </c>
      <c r="R35" s="38">
        <v>44.5</v>
      </c>
      <c r="S35" s="38">
        <v>0</v>
      </c>
      <c r="T35" s="37">
        <f>SUMPRODUCT(LTA!J35:AN35,LTA!J$101:AN$101,LTA!J$103:AN$103)</f>
        <v>69.599999999999994</v>
      </c>
      <c r="U35" s="37">
        <f>SUMPRODUCT(LTA!J35:AN35,LTA!J$102:AN$102,LTA!J$103:AN$103)</f>
        <v>50.12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5.21</v>
      </c>
      <c r="Z35" s="34">
        <f>IEX!N35</f>
        <v>0</v>
      </c>
      <c r="AA35" s="75">
        <f>STOA!H35</f>
        <v>468.98</v>
      </c>
      <c r="AB35" s="75">
        <f>-STOA!N35</f>
        <v>-239.13</v>
      </c>
      <c r="AC35">
        <f t="shared" si="0"/>
        <v>20.953276589131082</v>
      </c>
      <c r="AD35">
        <f t="shared" si="1"/>
        <v>2153.7187046463882</v>
      </c>
      <c r="AE35">
        <f>'IDT-1'!B35</f>
        <v>0</v>
      </c>
      <c r="AF35" s="24"/>
      <c r="AG35">
        <f t="shared" si="2"/>
        <v>2153.7187046463882</v>
      </c>
      <c r="AI35" s="34">
        <f>PXIL!H35</f>
        <v>0</v>
      </c>
      <c r="AJ35" s="34">
        <f>PXIL!N35</f>
        <v>0</v>
      </c>
      <c r="AK35" s="34">
        <f>RTM_IEX!H35</f>
        <v>163.03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6.5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160.52000000000001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0</v>
      </c>
      <c r="F36">
        <f>GT_Spot!P36</f>
        <v>0</v>
      </c>
      <c r="G36">
        <f>PPCL_NG!P36</f>
        <v>104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1021.8822584580244</v>
      </c>
      <c r="P36" s="36">
        <v>117.48548306485718</v>
      </c>
      <c r="Q36" s="36">
        <v>38.080000000000005</v>
      </c>
      <c r="R36" s="38">
        <v>44.5</v>
      </c>
      <c r="S36" s="38">
        <v>0</v>
      </c>
      <c r="T36" s="37">
        <f>SUMPRODUCT(LTA!J36:AN36,LTA!J$101:AN$101,LTA!J$103:AN$103)</f>
        <v>91.52</v>
      </c>
      <c r="U36" s="37">
        <f>SUMPRODUCT(LTA!J36:AN36,LTA!J$102:AN$102,LTA!J$103:AN$103)</f>
        <v>50.12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17.350000000000001</v>
      </c>
      <c r="Z36" s="34">
        <f>IEX!N36</f>
        <v>0</v>
      </c>
      <c r="AA36" s="75">
        <f>STOA!H36</f>
        <v>473.78000000000003</v>
      </c>
      <c r="AB36" s="75">
        <f>-STOA!N36</f>
        <v>-239.13</v>
      </c>
      <c r="AC36">
        <f t="shared" si="0"/>
        <v>20.731783324359423</v>
      </c>
      <c r="AD36">
        <f t="shared" si="1"/>
        <v>2127.5719521050096</v>
      </c>
      <c r="AE36">
        <f>'IDT-1'!B36</f>
        <v>0</v>
      </c>
      <c r="AF36" s="24"/>
      <c r="AG36">
        <f t="shared" si="2"/>
        <v>2127.5719521050096</v>
      </c>
      <c r="AI36" s="34">
        <f>PXIL!H36</f>
        <v>0</v>
      </c>
      <c r="AJ36" s="34">
        <f>PXIL!N36</f>
        <v>0</v>
      </c>
      <c r="AK36" s="34">
        <f>RTM_IEX!H36</f>
        <v>147.79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7.42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160.52000000000001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0</v>
      </c>
      <c r="F37">
        <f>GT_Spot!P37</f>
        <v>0</v>
      </c>
      <c r="G37">
        <f>PPCL_NG!P37</f>
        <v>104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989.71930607331444</v>
      </c>
      <c r="P37" s="36">
        <v>117.48548306485718</v>
      </c>
      <c r="Q37" s="36">
        <v>38.080000000000005</v>
      </c>
      <c r="R37" s="38">
        <v>47.5</v>
      </c>
      <c r="S37" s="38">
        <v>0</v>
      </c>
      <c r="T37" s="37">
        <f>SUMPRODUCT(LTA!J37:AN37,LTA!J$101:AN$101,LTA!J$103:AN$103)</f>
        <v>111.77</v>
      </c>
      <c r="U37" s="37">
        <f>SUMPRODUCT(LTA!J37:AN37,LTA!J$102:AN$102,LTA!J$103:AN$103)</f>
        <v>51.08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15.32</v>
      </c>
      <c r="Z37" s="34">
        <f>IEX!N37</f>
        <v>0</v>
      </c>
      <c r="AA37" s="75">
        <f>STOA!H37</f>
        <v>497.81</v>
      </c>
      <c r="AB37" s="75">
        <f>-STOA!N37</f>
        <v>-239.13</v>
      </c>
      <c r="AC37">
        <f t="shared" si="0"/>
        <v>21.028362524327861</v>
      </c>
      <c r="AD37">
        <f t="shared" si="1"/>
        <v>2162.5824205203317</v>
      </c>
      <c r="AE37">
        <f>'IDT-1'!B37</f>
        <v>0</v>
      </c>
      <c r="AF37" s="24"/>
      <c r="AG37">
        <f t="shared" si="2"/>
        <v>2162.5824205203317</v>
      </c>
      <c r="AI37" s="34">
        <f>PXIL!H37</f>
        <v>0</v>
      </c>
      <c r="AJ37" s="34">
        <f>PXIL!N37</f>
        <v>0</v>
      </c>
      <c r="AK37" s="34">
        <f>RTM_IEX!H37</f>
        <v>161.69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14.78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160.52000000000001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0</v>
      </c>
      <c r="F38">
        <f>GT_Spot!P38</f>
        <v>0</v>
      </c>
      <c r="G38">
        <f>PPCL_NG!P38</f>
        <v>104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979.13755731089657</v>
      </c>
      <c r="P38" s="36">
        <v>117.48548306485718</v>
      </c>
      <c r="Q38" s="36">
        <v>38.080000000000005</v>
      </c>
      <c r="R38" s="38">
        <v>47.5</v>
      </c>
      <c r="S38" s="38">
        <v>0</v>
      </c>
      <c r="T38" s="37">
        <f>SUMPRODUCT(LTA!J38:AN38,LTA!J$101:AN$101,LTA!J$103:AN$103)</f>
        <v>149.92000000000002</v>
      </c>
      <c r="U38" s="37">
        <f>SUMPRODUCT(LTA!J38:AN38,LTA!J$102:AN$102,LTA!J$103:AN$103)</f>
        <v>51.08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17.600000000000001</v>
      </c>
      <c r="Z38" s="34">
        <f>IEX!N38</f>
        <v>0</v>
      </c>
      <c r="AA38" s="75">
        <f>STOA!H38</f>
        <v>505.5</v>
      </c>
      <c r="AB38" s="75">
        <f>-STOA!N38</f>
        <v>-239.13</v>
      </c>
      <c r="AC38">
        <f t="shared" si="0"/>
        <v>21.124527834723551</v>
      </c>
      <c r="AD38">
        <f t="shared" si="1"/>
        <v>2173.9345064475178</v>
      </c>
      <c r="AE38">
        <f>'IDT-1'!B38</f>
        <v>0</v>
      </c>
      <c r="AF38" s="24"/>
      <c r="AG38">
        <f t="shared" si="2"/>
        <v>2173.9345064475178</v>
      </c>
      <c r="AI38" s="34">
        <f>PXIL!H38</f>
        <v>0</v>
      </c>
      <c r="AJ38" s="34">
        <f>PXIL!N38</f>
        <v>0</v>
      </c>
      <c r="AK38" s="34">
        <f>RTM_IEX!H38</f>
        <v>149.35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1.03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160.52000000000001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0</v>
      </c>
      <c r="F39">
        <f>GT_Spot!P39</f>
        <v>0</v>
      </c>
      <c r="G39">
        <f>PPCL_NG!P39</f>
        <v>104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979.13755731089657</v>
      </c>
      <c r="P39" s="36">
        <v>117.48548306485718</v>
      </c>
      <c r="Q39" s="36">
        <v>38.080000000000005</v>
      </c>
      <c r="R39" s="38">
        <v>47.5</v>
      </c>
      <c r="S39" s="38">
        <v>0</v>
      </c>
      <c r="T39" s="37">
        <f>SUMPRODUCT(LTA!J39:AN39,LTA!J$101:AN$101,LTA!J$103:AN$103)</f>
        <v>199.07999999999998</v>
      </c>
      <c r="U39" s="37">
        <f>SUMPRODUCT(LTA!J39:AN39,LTA!J$102:AN$102,LTA!J$103:AN$103)</f>
        <v>28.009999999999998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14.27</v>
      </c>
      <c r="Z39" s="34">
        <f>IEX!N39</f>
        <v>0</v>
      </c>
      <c r="AA39" s="75">
        <f>STOA!H39</f>
        <v>509.35</v>
      </c>
      <c r="AB39" s="75">
        <f>-STOA!N39</f>
        <v>-239.13</v>
      </c>
      <c r="AC39">
        <f t="shared" si="0"/>
        <v>21.69942383472355</v>
      </c>
      <c r="AD39">
        <f t="shared" si="1"/>
        <v>2241.7996104475183</v>
      </c>
      <c r="AE39">
        <f>'IDT-1'!B39</f>
        <v>0</v>
      </c>
      <c r="AF39" s="24"/>
      <c r="AG39">
        <f t="shared" si="2"/>
        <v>2241.7996104475183</v>
      </c>
      <c r="AI39" s="34">
        <f>PXIL!H39</f>
        <v>0</v>
      </c>
      <c r="AJ39" s="34">
        <f>PXIL!N39</f>
        <v>0</v>
      </c>
      <c r="AK39" s="34">
        <f>RTM_IEX!H39</f>
        <v>159.31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32.9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160.52000000000001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0</v>
      </c>
      <c r="F40">
        <f>GT_Spot!P40</f>
        <v>0</v>
      </c>
      <c r="G40">
        <f>PPCL_NG!P40</f>
        <v>104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967.94365244753862</v>
      </c>
      <c r="P40" s="36">
        <v>117.48548306485718</v>
      </c>
      <c r="Q40" s="36">
        <v>38.080000000000005</v>
      </c>
      <c r="R40" s="38">
        <v>47.5</v>
      </c>
      <c r="S40" s="38">
        <v>0</v>
      </c>
      <c r="T40" s="37">
        <f>SUMPRODUCT(LTA!J40:AN40,LTA!J$101:AN$101,LTA!J$103:AN$103)</f>
        <v>243.46000000000004</v>
      </c>
      <c r="U40" s="37">
        <f>SUMPRODUCT(LTA!J40:AN40,LTA!J$102:AN$102,LTA!J$103:AN$103)</f>
        <v>28.009999999999998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10.28</v>
      </c>
      <c r="Z40" s="34">
        <f>IEX!N40</f>
        <v>0</v>
      </c>
      <c r="AA40" s="75">
        <f>STOA!H40</f>
        <v>510.31000000000006</v>
      </c>
      <c r="AB40" s="75">
        <f>-STOA!N40</f>
        <v>-239.13</v>
      </c>
      <c r="AC40">
        <f t="shared" si="0"/>
        <v>21.959455033871347</v>
      </c>
      <c r="AD40">
        <f t="shared" si="1"/>
        <v>2272.4956743850125</v>
      </c>
      <c r="AE40">
        <f>'IDT-1'!B40</f>
        <v>0</v>
      </c>
      <c r="AF40" s="24"/>
      <c r="AG40">
        <f t="shared" si="2"/>
        <v>2272.4956743850125</v>
      </c>
      <c r="AI40" s="34">
        <f>PXIL!H40</f>
        <v>0</v>
      </c>
      <c r="AJ40" s="34">
        <f>PXIL!N40</f>
        <v>0</v>
      </c>
      <c r="AK40" s="34">
        <f>RTM_IEX!H40</f>
        <v>159.22999999999999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33.78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160.52000000000001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0</v>
      </c>
      <c r="F41">
        <f>GT_Spot!P41</f>
        <v>0</v>
      </c>
      <c r="G41">
        <f>PPCL_NG!P41</f>
        <v>104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967.94365244753862</v>
      </c>
      <c r="P41" s="36">
        <v>117.48548306485718</v>
      </c>
      <c r="Q41" s="36">
        <v>38.080000000000005</v>
      </c>
      <c r="R41" s="38">
        <v>47.5</v>
      </c>
      <c r="S41" s="38">
        <v>0</v>
      </c>
      <c r="T41" s="37">
        <f>SUMPRODUCT(LTA!J41:AN41,LTA!J$101:AN$101,LTA!J$103:AN$103)</f>
        <v>235.12</v>
      </c>
      <c r="U41" s="37">
        <f>SUMPRODUCT(LTA!J41:AN41,LTA!J$102:AN$102,LTA!J$103:AN$103)</f>
        <v>22.009999999999998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12.31</v>
      </c>
      <c r="Z41" s="34">
        <f>IEX!N41</f>
        <v>0</v>
      </c>
      <c r="AA41" s="75">
        <f>STOA!H41</f>
        <v>488.20000000000005</v>
      </c>
      <c r="AB41" s="75">
        <f>-STOA!N41</f>
        <v>-239.13</v>
      </c>
      <c r="AC41">
        <f t="shared" si="0"/>
        <v>21.672931033871347</v>
      </c>
      <c r="AD41">
        <f t="shared" si="1"/>
        <v>2238.6721983850125</v>
      </c>
      <c r="AE41">
        <f>'IDT-1'!B41</f>
        <v>0</v>
      </c>
      <c r="AF41" s="24"/>
      <c r="AG41">
        <f t="shared" si="2"/>
        <v>2238.6721983850125</v>
      </c>
      <c r="AI41" s="34">
        <f>PXIL!H41</f>
        <v>0</v>
      </c>
      <c r="AJ41" s="34">
        <f>PXIL!N41</f>
        <v>0</v>
      </c>
      <c r="AK41" s="34">
        <f>RTM_IEX!H41</f>
        <v>159.34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33.979999999999997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160.52000000000001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0</v>
      </c>
      <c r="F42">
        <f>GT_Spot!P42</f>
        <v>0</v>
      </c>
      <c r="G42">
        <f>PPCL_NG!P42</f>
        <v>104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958.73500660585546</v>
      </c>
      <c r="P42" s="36">
        <v>117.48548306485718</v>
      </c>
      <c r="Q42" s="36">
        <v>38.080000000000005</v>
      </c>
      <c r="R42" s="38">
        <v>47.5</v>
      </c>
      <c r="S42" s="38">
        <v>0</v>
      </c>
      <c r="T42" s="37">
        <f>SUMPRODUCT(LTA!J42:AN42,LTA!J$101:AN$101,LTA!J$103:AN$103)</f>
        <v>264.51</v>
      </c>
      <c r="U42" s="37">
        <f>SUMPRODUCT(LTA!J42:AN42,LTA!J$102:AN$102,LTA!J$103:AN$103)</f>
        <v>22.009999999999998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11.04</v>
      </c>
      <c r="Z42" s="34">
        <f>IEX!N42</f>
        <v>0</v>
      </c>
      <c r="AA42" s="75">
        <f>STOA!H42</f>
        <v>486.28000000000003</v>
      </c>
      <c r="AB42" s="75">
        <f>-STOA!N42</f>
        <v>-239.13</v>
      </c>
      <c r="AC42">
        <f t="shared" si="0"/>
        <v>21.858246408801204</v>
      </c>
      <c r="AD42">
        <f t="shared" si="1"/>
        <v>2260.5482371683988</v>
      </c>
      <c r="AE42">
        <f>'IDT-1'!B42</f>
        <v>0</v>
      </c>
      <c r="AF42" s="24"/>
      <c r="AG42">
        <f t="shared" si="2"/>
        <v>2260.5482371683988</v>
      </c>
      <c r="AI42" s="34">
        <f>PXIL!H42</f>
        <v>0</v>
      </c>
      <c r="AJ42" s="34">
        <f>PXIL!N42</f>
        <v>0</v>
      </c>
      <c r="AK42" s="34">
        <f>RTM_IEX!H42</f>
        <v>165.4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32.99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160.52000000000001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0</v>
      </c>
      <c r="F43">
        <f>GT_Spot!P43</f>
        <v>0</v>
      </c>
      <c r="G43">
        <f>PPCL_NG!P43</f>
        <v>104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959.95126417203392</v>
      </c>
      <c r="P43" s="36">
        <v>117.48548306485718</v>
      </c>
      <c r="Q43" s="36">
        <v>38.080000000000005</v>
      </c>
      <c r="R43" s="38">
        <v>47.5</v>
      </c>
      <c r="S43" s="38">
        <v>0</v>
      </c>
      <c r="T43" s="37">
        <f>SUMPRODUCT(LTA!J43:AN43,LTA!J$101:AN$101,LTA!J$103:AN$103)</f>
        <v>288.60000000000002</v>
      </c>
      <c r="U43" s="37">
        <f>SUMPRODUCT(LTA!J43:AN43,LTA!J$102:AN$102,LTA!J$103:AN$103)</f>
        <v>22.009999999999998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58.17</v>
      </c>
      <c r="Z43" s="34">
        <f>IEX!N43</f>
        <v>0</v>
      </c>
      <c r="AA43" s="75">
        <f>STOA!H43</f>
        <v>422.84000000000003</v>
      </c>
      <c r="AB43" s="75">
        <f>-STOA!N43</f>
        <v>-239.13</v>
      </c>
      <c r="AC43">
        <f t="shared" si="0"/>
        <v>22.586746972357105</v>
      </c>
      <c r="AD43">
        <f t="shared" si="1"/>
        <v>2346.5459941710224</v>
      </c>
      <c r="AE43">
        <f>'IDT-1'!B43</f>
        <v>0</v>
      </c>
      <c r="AF43" s="24"/>
      <c r="AG43">
        <f t="shared" si="2"/>
        <v>2346.5459941710224</v>
      </c>
      <c r="AI43" s="34">
        <f>PXIL!H43</f>
        <v>0</v>
      </c>
      <c r="AJ43" s="34">
        <f>PXIL!N43</f>
        <v>0</v>
      </c>
      <c r="AK43" s="34">
        <f>RTM_IEX!H43</f>
        <v>168.34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107.78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160.52000000000001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0</v>
      </c>
      <c r="F44">
        <f>GT_Spot!P44</f>
        <v>0</v>
      </c>
      <c r="G44">
        <f>PPCL_NG!P44</f>
        <v>104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959.95126417203392</v>
      </c>
      <c r="P44" s="36">
        <v>117.48548306485718</v>
      </c>
      <c r="Q44" s="36">
        <v>38.080000000000005</v>
      </c>
      <c r="R44" s="38">
        <v>47.5</v>
      </c>
      <c r="S44" s="38">
        <v>0</v>
      </c>
      <c r="T44" s="37">
        <f>SUMPRODUCT(LTA!J44:AN44,LTA!J$101:AN$101,LTA!J$103:AN$103)</f>
        <v>339.12</v>
      </c>
      <c r="U44" s="37">
        <f>SUMPRODUCT(LTA!J44:AN44,LTA!J$102:AN$102,LTA!J$103:AN$103)</f>
        <v>22.009999999999998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27.91</v>
      </c>
      <c r="Z44" s="34">
        <f>IEX!N44</f>
        <v>0</v>
      </c>
      <c r="AA44" s="75">
        <f>STOA!H44</f>
        <v>422.84000000000003</v>
      </c>
      <c r="AB44" s="75">
        <f>-STOA!N44</f>
        <v>-239.13</v>
      </c>
      <c r="AC44">
        <f t="shared" si="0"/>
        <v>22.525258972357108</v>
      </c>
      <c r="AD44">
        <f t="shared" si="1"/>
        <v>2339.287482171022</v>
      </c>
      <c r="AE44">
        <f>'IDT-1'!B44</f>
        <v>0</v>
      </c>
      <c r="AF44" s="24"/>
      <c r="AG44">
        <f t="shared" si="2"/>
        <v>2339.287482171022</v>
      </c>
      <c r="AI44" s="34">
        <f>PXIL!H44</f>
        <v>0</v>
      </c>
      <c r="AJ44" s="34">
        <f>PXIL!N44</f>
        <v>0</v>
      </c>
      <c r="AK44" s="34">
        <f>RTM_IEX!H44</f>
        <v>153.91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94.63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160.52000000000001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0</v>
      </c>
      <c r="F45">
        <f>GT_Spot!P45</f>
        <v>0</v>
      </c>
      <c r="G45">
        <f>PPCL_NG!P45</f>
        <v>104</v>
      </c>
      <c r="H45">
        <f>PPCL_Spot!P45</f>
        <v>0</v>
      </c>
      <c r="I45">
        <f>Bawana_NG!P45</f>
        <v>102.55599390648803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939.47799818609792</v>
      </c>
      <c r="P45" s="36">
        <v>117.48548306485718</v>
      </c>
      <c r="Q45" s="36">
        <v>38.080000000000005</v>
      </c>
      <c r="R45" s="38">
        <v>47.5</v>
      </c>
      <c r="S45" s="38">
        <v>0</v>
      </c>
      <c r="T45" s="37">
        <f>SUMPRODUCT(LTA!J45:AN45,LTA!J$101:AN$101,LTA!J$103:AN$103)</f>
        <v>360.83</v>
      </c>
      <c r="U45" s="37">
        <f>SUMPRODUCT(LTA!J45:AN45,LTA!J$102:AN$102,LTA!J$103:AN$103)</f>
        <v>22.009999999999998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2.98</v>
      </c>
      <c r="Z45" s="34">
        <f>IEX!N45</f>
        <v>0</v>
      </c>
      <c r="AA45" s="75">
        <f>STOA!H45</f>
        <v>422.84000000000003</v>
      </c>
      <c r="AB45" s="75">
        <f>-STOA!N45</f>
        <v>-239.13</v>
      </c>
      <c r="AC45">
        <f t="shared" si="0"/>
        <v>22.343959538075243</v>
      </c>
      <c r="AD45">
        <f t="shared" si="1"/>
        <v>2317.8855156193681</v>
      </c>
      <c r="AE45">
        <f>'IDT-1'!B45</f>
        <v>0</v>
      </c>
      <c r="AF45" s="24"/>
      <c r="AG45">
        <f t="shared" si="2"/>
        <v>2317.8855156193681</v>
      </c>
      <c r="AI45" s="34">
        <f>PXIL!H45</f>
        <v>0</v>
      </c>
      <c r="AJ45" s="34">
        <f>PXIL!N45</f>
        <v>0</v>
      </c>
      <c r="AK45" s="34">
        <f>RTM_IEX!H45</f>
        <v>219.79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30.86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160.52000000000001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0</v>
      </c>
      <c r="F46">
        <f>GT_Spot!P46</f>
        <v>0</v>
      </c>
      <c r="G46">
        <f>PPCL_NG!P46</f>
        <v>104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932.10141330150839</v>
      </c>
      <c r="P46" s="36">
        <v>117.48548306485718</v>
      </c>
      <c r="Q46" s="36">
        <v>38.080000000000005</v>
      </c>
      <c r="R46" s="38">
        <v>47.5</v>
      </c>
      <c r="S46" s="38">
        <v>0</v>
      </c>
      <c r="T46" s="37">
        <f>SUMPRODUCT(LTA!J46:AN46,LTA!J$101:AN$101,LTA!J$103:AN$103)</f>
        <v>446.67999999999995</v>
      </c>
      <c r="U46" s="37">
        <f>SUMPRODUCT(LTA!J46:AN46,LTA!J$102:AN$102,LTA!J$103:AN$103)</f>
        <v>22.009999999999998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422.84000000000003</v>
      </c>
      <c r="AB46" s="75">
        <f>-STOA!N46</f>
        <v>-239.13</v>
      </c>
      <c r="AC46">
        <f t="shared" si="0"/>
        <v>22.608623505044687</v>
      </c>
      <c r="AD46">
        <f t="shared" si="1"/>
        <v>2349.1284667678083</v>
      </c>
      <c r="AE46">
        <f>'IDT-1'!B46</f>
        <v>0</v>
      </c>
      <c r="AF46" s="24"/>
      <c r="AG46">
        <f t="shared" si="2"/>
        <v>2349.1284667678083</v>
      </c>
      <c r="AI46" s="34">
        <f>PXIL!H46</f>
        <v>0</v>
      </c>
      <c r="AJ46" s="34">
        <f>PXIL!N46</f>
        <v>0</v>
      </c>
      <c r="AK46" s="34">
        <f>RTM_IEX!H46</f>
        <v>207.29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160.52000000000001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0</v>
      </c>
      <c r="F47">
        <f>GT_Spot!P47</f>
        <v>0</v>
      </c>
      <c r="G47">
        <f>PPCL_NG!P47</f>
        <v>104</v>
      </c>
      <c r="H47">
        <f>PPCL_Spot!P47</f>
        <v>0</v>
      </c>
      <c r="I47">
        <f>Bawana_NG!P47</f>
        <v>106.55583766259132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926.77051173214329</v>
      </c>
      <c r="P47" s="36">
        <v>117.48548306485718</v>
      </c>
      <c r="Q47" s="36">
        <v>38.080000000000005</v>
      </c>
      <c r="R47" s="38">
        <v>47.5</v>
      </c>
      <c r="S47" s="38">
        <v>0</v>
      </c>
      <c r="T47" s="37">
        <f>SUMPRODUCT(LTA!J47:AN47,LTA!J$101:AN$101,LTA!J$103:AN$103)</f>
        <v>447.78</v>
      </c>
      <c r="U47" s="37">
        <f>SUMPRODUCT(LTA!J47:AN47,LTA!J$102:AN$102,LTA!J$103:AN$103)</f>
        <v>22.009999999999998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373.87</v>
      </c>
      <c r="Z47" s="34">
        <f>IEX!N47</f>
        <v>0</v>
      </c>
      <c r="AA47" s="75">
        <f>STOA!H47</f>
        <v>0.87</v>
      </c>
      <c r="AB47" s="75">
        <f>-STOA!N47</f>
        <v>-239.13</v>
      </c>
      <c r="AC47">
        <f t="shared" si="0"/>
        <v>24.336914619413289</v>
      </c>
      <c r="AD47">
        <f t="shared" si="1"/>
        <v>2392.629117840178</v>
      </c>
      <c r="AE47">
        <f>'IDT-1'!B47</f>
        <v>0</v>
      </c>
      <c r="AF47" s="24"/>
      <c r="AG47">
        <f t="shared" si="2"/>
        <v>2392.629117840178</v>
      </c>
      <c r="AI47" s="34">
        <f>PXIL!H47</f>
        <v>0</v>
      </c>
      <c r="AJ47" s="34">
        <f>PXIL!N47</f>
        <v>0</v>
      </c>
      <c r="AK47" s="34">
        <f>RTM_IEX!H47</f>
        <v>461.37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0</v>
      </c>
      <c r="F48">
        <f>GT_Spot!P48</f>
        <v>0</v>
      </c>
      <c r="G48">
        <f>PPCL_NG!P48</f>
        <v>104</v>
      </c>
      <c r="H48">
        <f>PPCL_Spot!P48</f>
        <v>0</v>
      </c>
      <c r="I48">
        <f>Bawana_NG!P48</f>
        <v>106.55583766259132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916.52846394023857</v>
      </c>
      <c r="P48" s="36">
        <v>117.48548306485718</v>
      </c>
      <c r="Q48" s="36">
        <v>38.080000000000005</v>
      </c>
      <c r="R48" s="38">
        <v>47.5</v>
      </c>
      <c r="S48" s="38">
        <v>0</v>
      </c>
      <c r="T48" s="37">
        <f>SUMPRODUCT(LTA!J48:AN48,LTA!J$101:AN$101,LTA!J$103:AN$103)</f>
        <v>458.18999999999994</v>
      </c>
      <c r="U48" s="37">
        <f>SUMPRODUCT(LTA!J48:AN48,LTA!J$102:AN$102,LTA!J$103:AN$103)</f>
        <v>22.009999999999998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293.47000000000003</v>
      </c>
      <c r="Z48" s="34">
        <f>IEX!N48</f>
        <v>0</v>
      </c>
      <c r="AA48" s="75">
        <f>STOA!H48</f>
        <v>0.87</v>
      </c>
      <c r="AB48" s="75">
        <f>-STOA!N48</f>
        <v>-239.13</v>
      </c>
      <c r="AC48">
        <f t="shared" si="0"/>
        <v>23.675481417961286</v>
      </c>
      <c r="AD48">
        <f t="shared" si="1"/>
        <v>2314.5485032497254</v>
      </c>
      <c r="AE48">
        <f>'IDT-1'!B48</f>
        <v>0</v>
      </c>
      <c r="AF48" s="24"/>
      <c r="AG48">
        <f t="shared" si="2"/>
        <v>2314.5485032497254</v>
      </c>
      <c r="AI48" s="34">
        <f>PXIL!H48</f>
        <v>0</v>
      </c>
      <c r="AJ48" s="34">
        <f>PXIL!N48</f>
        <v>0</v>
      </c>
      <c r="AK48" s="34">
        <f>RTM_IEX!H48</f>
        <v>462.86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0</v>
      </c>
      <c r="F49">
        <f>GT_Spot!P49</f>
        <v>0</v>
      </c>
      <c r="G49">
        <f>PPCL_NG!P49</f>
        <v>104</v>
      </c>
      <c r="H49">
        <f>PPCL_Spot!P49</f>
        <v>0</v>
      </c>
      <c r="I49">
        <f>Bawana_NG!P49</f>
        <v>106.55583766259132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909.15250328517038</v>
      </c>
      <c r="P49" s="36">
        <v>117.48548306485718</v>
      </c>
      <c r="Q49" s="36">
        <v>38.080000000000005</v>
      </c>
      <c r="R49" s="38">
        <v>47.5</v>
      </c>
      <c r="S49" s="38">
        <v>0</v>
      </c>
      <c r="T49" s="37">
        <f>SUMPRODUCT(LTA!J49:AN49,LTA!J$101:AN$101,LTA!J$103:AN$103)</f>
        <v>458.90999999999997</v>
      </c>
      <c r="U49" s="37">
        <f>SUMPRODUCT(LTA!J49:AN49,LTA!J$102:AN$102,LTA!J$103:AN$103)</f>
        <v>22.009999999999998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274.22000000000003</v>
      </c>
      <c r="Z49" s="34">
        <f>IEX!N49</f>
        <v>0</v>
      </c>
      <c r="AA49" s="75">
        <f>STOA!H49</f>
        <v>0.87</v>
      </c>
      <c r="AB49" s="75">
        <f>-STOA!N49</f>
        <v>-239.13</v>
      </c>
      <c r="AC49">
        <f t="shared" si="0"/>
        <v>22.392835348458714</v>
      </c>
      <c r="AD49">
        <f t="shared" si="1"/>
        <v>2163.1351886641592</v>
      </c>
      <c r="AE49">
        <f>'IDT-1'!B49</f>
        <v>0</v>
      </c>
      <c r="AF49" s="24"/>
      <c r="AG49">
        <f t="shared" si="2"/>
        <v>2163.1351886641592</v>
      </c>
      <c r="AI49" s="34">
        <f>PXIL!H49</f>
        <v>0</v>
      </c>
      <c r="AJ49" s="34">
        <f>PXIL!N49</f>
        <v>0</v>
      </c>
      <c r="AK49" s="34">
        <f>RTM_IEX!H49</f>
        <v>292.14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43.93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0</v>
      </c>
      <c r="F50">
        <f>GT_Spot!P50</f>
        <v>0</v>
      </c>
      <c r="G50">
        <f>PPCL_NG!P50</f>
        <v>104</v>
      </c>
      <c r="H50">
        <f>PPCL_Spot!P50</f>
        <v>0</v>
      </c>
      <c r="I50">
        <f>Bawana_NG!P50</f>
        <v>106.55583766259132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909.15250328517038</v>
      </c>
      <c r="P50" s="36">
        <v>117.48548306485718</v>
      </c>
      <c r="Q50" s="36">
        <v>38.080000000000005</v>
      </c>
      <c r="R50" s="38">
        <v>47.5</v>
      </c>
      <c r="S50" s="38">
        <v>0</v>
      </c>
      <c r="T50" s="37">
        <f>SUMPRODUCT(LTA!J50:AN50,LTA!J$101:AN$101,LTA!J$103:AN$103)</f>
        <v>466.56999999999994</v>
      </c>
      <c r="U50" s="37">
        <f>SUMPRODUCT(LTA!J50:AN50,LTA!J$102:AN$102,LTA!J$103:AN$103)</f>
        <v>22.009999999999998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151.91999999999999</v>
      </c>
      <c r="Z50" s="34">
        <f>IEX!N50</f>
        <v>0</v>
      </c>
      <c r="AA50" s="75">
        <f>STOA!H50</f>
        <v>0.87</v>
      </c>
      <c r="AB50" s="75">
        <f>-STOA!N50</f>
        <v>-239.13</v>
      </c>
      <c r="AC50">
        <f t="shared" si="0"/>
        <v>22.668103348458718</v>
      </c>
      <c r="AD50">
        <f t="shared" si="1"/>
        <v>2195.6299206641597</v>
      </c>
      <c r="AE50">
        <f>'IDT-1'!B50</f>
        <v>0</v>
      </c>
      <c r="AF50" s="24"/>
      <c r="AG50">
        <f t="shared" si="2"/>
        <v>2195.6299206641597</v>
      </c>
      <c r="AI50" s="34">
        <f>PXIL!H50</f>
        <v>0</v>
      </c>
      <c r="AJ50" s="34">
        <f>PXIL!N50</f>
        <v>0</v>
      </c>
      <c r="AK50" s="34">
        <f>RTM_IEX!H50</f>
        <v>301.14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182.34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0</v>
      </c>
      <c r="F51">
        <f>GT_Spot!P51</f>
        <v>0</v>
      </c>
      <c r="G51">
        <f>PPCL_NG!P51</f>
        <v>104</v>
      </c>
      <c r="H51">
        <f>PPCL_Spot!P51</f>
        <v>0</v>
      </c>
      <c r="I51">
        <f>Bawana_NG!P51</f>
        <v>99.607200393479474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904.228151052361</v>
      </c>
      <c r="P51" s="36">
        <v>117.48548306485718</v>
      </c>
      <c r="Q51" s="36">
        <v>38.080000000000005</v>
      </c>
      <c r="R51" s="38">
        <v>47.5</v>
      </c>
      <c r="S51" s="38">
        <v>0</v>
      </c>
      <c r="T51" s="37">
        <f>SUMPRODUCT(LTA!J51:AN51,LTA!J$101:AN$101,LTA!J$103:AN$103)</f>
        <v>470.53999999999996</v>
      </c>
      <c r="U51" s="37">
        <f>SUMPRODUCT(LTA!J51:AN51,LTA!J$102:AN$102,LTA!J$103:AN$103)</f>
        <v>22.009999999999998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107.27</v>
      </c>
      <c r="Z51" s="34">
        <f>IEX!N51</f>
        <v>0</v>
      </c>
      <c r="AA51" s="75">
        <f>STOA!H51</f>
        <v>0.87</v>
      </c>
      <c r="AB51" s="75">
        <f>-STOA!N51</f>
        <v>-239.13</v>
      </c>
      <c r="AC51">
        <f t="shared" si="0"/>
        <v>22.016826236642579</v>
      </c>
      <c r="AD51">
        <f t="shared" si="1"/>
        <v>2118.7482082740548</v>
      </c>
      <c r="AE51">
        <f>'IDT-1'!B51</f>
        <v>8.1349999999999998</v>
      </c>
      <c r="AF51" s="24"/>
      <c r="AG51">
        <f t="shared" si="2"/>
        <v>2126.8832082740551</v>
      </c>
      <c r="AI51" s="34">
        <f>PXIL!H51</f>
        <v>0</v>
      </c>
      <c r="AJ51" s="34">
        <f>PXIL!N51</f>
        <v>0</v>
      </c>
      <c r="AK51" s="34">
        <f>RTM_IEX!H51</f>
        <v>270.69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187.81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0</v>
      </c>
      <c r="F52">
        <f>GT_Spot!P52</f>
        <v>0</v>
      </c>
      <c r="G52">
        <f>PPCL_NG!P52</f>
        <v>104</v>
      </c>
      <c r="H52">
        <f>PPCL_Spot!P52</f>
        <v>0</v>
      </c>
      <c r="I52">
        <f>Bawana_NG!P52</f>
        <v>99.607083284531072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902.69488319360391</v>
      </c>
      <c r="P52" s="36">
        <v>117.48548306485718</v>
      </c>
      <c r="Q52" s="36">
        <v>38.080000000000005</v>
      </c>
      <c r="R52" s="38">
        <v>47.5</v>
      </c>
      <c r="S52" s="38">
        <v>0</v>
      </c>
      <c r="T52" s="37">
        <f>SUMPRODUCT(LTA!J52:AN52,LTA!J$101:AN$101,LTA!J$103:AN$103)</f>
        <v>479.77</v>
      </c>
      <c r="U52" s="37">
        <f>SUMPRODUCT(LTA!J52:AN52,LTA!J$102:AN$102,LTA!J$103:AN$103)</f>
        <v>22.009999999999998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37</v>
      </c>
      <c r="Z52" s="34">
        <f>IEX!N52</f>
        <v>0</v>
      </c>
      <c r="AA52" s="75">
        <f>STOA!H52</f>
        <v>0.87</v>
      </c>
      <c r="AB52" s="75">
        <f>-STOA!N52</f>
        <v>-239.13</v>
      </c>
      <c r="AC52">
        <f t="shared" si="0"/>
        <v>21.325561802913853</v>
      </c>
      <c r="AD52">
        <f t="shared" si="1"/>
        <v>2037.1460877400777</v>
      </c>
      <c r="AE52">
        <f>'IDT-1'!B52</f>
        <v>18.981000000000002</v>
      </c>
      <c r="AF52" s="24"/>
      <c r="AG52">
        <f t="shared" si="2"/>
        <v>2056.127087740078</v>
      </c>
      <c r="AI52" s="34">
        <f>PXIL!H52</f>
        <v>0</v>
      </c>
      <c r="AJ52" s="34">
        <f>PXIL!N52</f>
        <v>0</v>
      </c>
      <c r="AK52" s="34">
        <f>RTM_IEX!H52</f>
        <v>240.3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198.48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0</v>
      </c>
      <c r="F53">
        <f>GT_Spot!P53</f>
        <v>0</v>
      </c>
      <c r="G53">
        <f>PPCL_NG!P53</f>
        <v>104</v>
      </c>
      <c r="H53">
        <f>PPCL_Spot!P53</f>
        <v>0</v>
      </c>
      <c r="I53">
        <f>Bawana_NG!P53</f>
        <v>99.607083284531072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902.69488319360391</v>
      </c>
      <c r="P53" s="36">
        <v>117.48548306485718</v>
      </c>
      <c r="Q53" s="36">
        <v>38.080000000000005</v>
      </c>
      <c r="R53" s="38">
        <v>47.5</v>
      </c>
      <c r="S53" s="38">
        <v>0</v>
      </c>
      <c r="T53" s="37">
        <f>SUMPRODUCT(LTA!J53:AN53,LTA!J$101:AN$101,LTA!J$103:AN$103)</f>
        <v>529.9</v>
      </c>
      <c r="U53" s="37">
        <f>SUMPRODUCT(LTA!J53:AN53,LTA!J$102:AN$102,LTA!J$103:AN$103)</f>
        <v>22.009999999999998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192.24</v>
      </c>
      <c r="Z53" s="34">
        <f>IEX!N53</f>
        <v>0</v>
      </c>
      <c r="AA53" s="75">
        <f>STOA!H53</f>
        <v>0.87</v>
      </c>
      <c r="AB53" s="75">
        <f>-STOA!N53</f>
        <v>-239.13</v>
      </c>
      <c r="AC53">
        <f t="shared" si="0"/>
        <v>20.66490180291385</v>
      </c>
      <c r="AD53">
        <f t="shared" si="1"/>
        <v>1959.1567477400779</v>
      </c>
      <c r="AE53">
        <f>'IDT-1'!B53</f>
        <v>27.116</v>
      </c>
      <c r="AF53" s="24"/>
      <c r="AG53">
        <f t="shared" si="2"/>
        <v>1986.2727477400779</v>
      </c>
      <c r="AI53" s="34">
        <f>PXIL!H53</f>
        <v>0</v>
      </c>
      <c r="AJ53" s="34">
        <f>PXIL!N53</f>
        <v>0</v>
      </c>
      <c r="AK53" s="34">
        <f>RTM_IEX!H53</f>
        <v>154.76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0</v>
      </c>
      <c r="F54">
        <f>GT_Spot!P54</f>
        <v>0</v>
      </c>
      <c r="G54">
        <f>PPCL_NG!P54</f>
        <v>104</v>
      </c>
      <c r="H54">
        <f>PPCL_Spot!P54</f>
        <v>0</v>
      </c>
      <c r="I54">
        <f>Bawana_NG!P54</f>
        <v>99.607083284531072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902.69488319360391</v>
      </c>
      <c r="P54" s="36">
        <v>117.48548306485718</v>
      </c>
      <c r="Q54" s="36">
        <v>38.080000000000005</v>
      </c>
      <c r="R54" s="38">
        <v>47.5</v>
      </c>
      <c r="S54" s="38">
        <v>0</v>
      </c>
      <c r="T54" s="37">
        <f>SUMPRODUCT(LTA!J54:AN54,LTA!J$101:AN$101,LTA!J$103:AN$103)</f>
        <v>531.59999999999991</v>
      </c>
      <c r="U54" s="37">
        <f>SUMPRODUCT(LTA!J54:AN54,LTA!J$102:AN$102,LTA!J$103:AN$103)</f>
        <v>22.009999999999998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111.5</v>
      </c>
      <c r="Z54" s="34">
        <f>IEX!N54</f>
        <v>0</v>
      </c>
      <c r="AA54" s="75">
        <f>STOA!H54</f>
        <v>0.87</v>
      </c>
      <c r="AB54" s="75">
        <f>-STOA!N54</f>
        <v>-239.13</v>
      </c>
      <c r="AC54">
        <f t="shared" si="0"/>
        <v>19.92822180291385</v>
      </c>
      <c r="AD54">
        <f t="shared" si="1"/>
        <v>1872.1934277400778</v>
      </c>
      <c r="AE54">
        <f>'IDT-1'!B54</f>
        <v>79.033000000000001</v>
      </c>
      <c r="AF54" s="24"/>
      <c r="AG54">
        <f t="shared" si="2"/>
        <v>1951.2264277400777</v>
      </c>
      <c r="AI54" s="34">
        <f>PXIL!H54</f>
        <v>0</v>
      </c>
      <c r="AJ54" s="34">
        <f>PXIL!N54</f>
        <v>0</v>
      </c>
      <c r="AK54" s="34">
        <f>RTM_IEX!H54</f>
        <v>146.1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0</v>
      </c>
      <c r="F55">
        <f>GT_Spot!P55</f>
        <v>0</v>
      </c>
      <c r="G55">
        <f>PPCL_NG!P55</f>
        <v>104</v>
      </c>
      <c r="H55">
        <f>PPCL_Spot!P55</f>
        <v>0</v>
      </c>
      <c r="I55">
        <f>Bawana_NG!P55</f>
        <v>99.607083284531072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900.26279586383168</v>
      </c>
      <c r="P55" s="36">
        <v>117.48548306485718</v>
      </c>
      <c r="Q55" s="36">
        <v>38.084935199585281</v>
      </c>
      <c r="R55" s="38">
        <v>47.5</v>
      </c>
      <c r="S55" s="38">
        <v>0</v>
      </c>
      <c r="T55" s="37">
        <f>SUMPRODUCT(LTA!J55:AN55,LTA!J$101:AN$101,LTA!J$103:AN$103)</f>
        <v>532.3599999999999</v>
      </c>
      <c r="U55" s="37">
        <f>SUMPRODUCT(LTA!J55:AN55,LTA!J$102:AN$102,LTA!J$103:AN$103)</f>
        <v>22.009999999999998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106.5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19.759573725020282</v>
      </c>
      <c r="AD55">
        <f t="shared" si="1"/>
        <v>1852.2849236877846</v>
      </c>
      <c r="AE55">
        <f>'IDT-1'!B55</f>
        <v>0</v>
      </c>
      <c r="AF55" s="24"/>
      <c r="AG55">
        <f t="shared" si="2"/>
        <v>1852.2849236877846</v>
      </c>
      <c r="AI55" s="34">
        <f>PXIL!H55</f>
        <v>0</v>
      </c>
      <c r="AJ55" s="34">
        <f>PXIL!N55</f>
        <v>0</v>
      </c>
      <c r="AK55" s="34">
        <f>RTM_IEX!H55</f>
        <v>111.5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21.29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0</v>
      </c>
      <c r="F56">
        <f>GT_Spot!P56</f>
        <v>0</v>
      </c>
      <c r="G56">
        <f>PPCL_NG!P56</f>
        <v>104</v>
      </c>
      <c r="H56">
        <f>PPCL_Spot!P56</f>
        <v>0</v>
      </c>
      <c r="I56">
        <f>Bawana_NG!P56</f>
        <v>99.607083284531072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900.2627204700317</v>
      </c>
      <c r="P56" s="36">
        <v>117.48548306485718</v>
      </c>
      <c r="Q56" s="36">
        <v>38.084935199585281</v>
      </c>
      <c r="R56" s="38">
        <v>47.5</v>
      </c>
      <c r="S56" s="38">
        <v>0</v>
      </c>
      <c r="T56" s="37">
        <f>SUMPRODUCT(LTA!J56:AN56,LTA!J$101:AN$101,LTA!J$103:AN$103)</f>
        <v>533.52</v>
      </c>
      <c r="U56" s="37">
        <f>SUMPRODUCT(LTA!J56:AN56,LTA!J$102:AN$102,LTA!J$103:AN$103)</f>
        <v>22.009999999999998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28.16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19.074637091712365</v>
      </c>
      <c r="AD56">
        <f t="shared" si="1"/>
        <v>1771.4297849272928</v>
      </c>
      <c r="AE56">
        <f>'IDT-1'!B56</f>
        <v>21</v>
      </c>
      <c r="AF56" s="24"/>
      <c r="AG56">
        <f t="shared" si="2"/>
        <v>1792.4297849272928</v>
      </c>
      <c r="AI56" s="34">
        <f>PXIL!H56</f>
        <v>0</v>
      </c>
      <c r="AJ56" s="34">
        <f>PXIL!N56</f>
        <v>0</v>
      </c>
      <c r="AK56" s="34">
        <f>RTM_IEX!H56</f>
        <v>103.81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24.62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0</v>
      </c>
      <c r="F57">
        <f>GT_Spot!P57</f>
        <v>0</v>
      </c>
      <c r="G57">
        <f>PPCL_NG!P57</f>
        <v>104</v>
      </c>
      <c r="H57">
        <f>PPCL_Spot!P57</f>
        <v>0</v>
      </c>
      <c r="I57">
        <f>Bawana_NG!P57</f>
        <v>99.607083284531072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900.26112484251667</v>
      </c>
      <c r="P57" s="36">
        <v>117.48548306485718</v>
      </c>
      <c r="Q57" s="36">
        <v>38.084935199585281</v>
      </c>
      <c r="R57" s="38">
        <v>47.5</v>
      </c>
      <c r="S57" s="38">
        <v>0</v>
      </c>
      <c r="T57" s="37">
        <f>SUMPRODUCT(LTA!J57:AN57,LTA!J$101:AN$101,LTA!J$103:AN$103)</f>
        <v>533.22</v>
      </c>
      <c r="U57" s="37">
        <f>SUMPRODUCT(LTA!J57:AN57,LTA!J$102:AN$102,LTA!J$103:AN$103)</f>
        <v>22.009999999999998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18.386579688441238</v>
      </c>
      <c r="AD57">
        <f t="shared" si="1"/>
        <v>1690.2062467030489</v>
      </c>
      <c r="AE57">
        <f>'IDT-1'!B57</f>
        <v>56</v>
      </c>
      <c r="AF57" s="24"/>
      <c r="AG57">
        <f t="shared" si="2"/>
        <v>1746.2062467030489</v>
      </c>
      <c r="AI57" s="34">
        <f>PXIL!H57</f>
        <v>0</v>
      </c>
      <c r="AJ57" s="34">
        <f>PXIL!N57</f>
        <v>0</v>
      </c>
      <c r="AK57" s="34">
        <f>RTM_IEX!H57</f>
        <v>74.98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0</v>
      </c>
      <c r="F58">
        <f>GT_Spot!P58</f>
        <v>0</v>
      </c>
      <c r="G58">
        <f>PPCL_NG!P58</f>
        <v>104</v>
      </c>
      <c r="H58">
        <f>PPCL_Spot!P58</f>
        <v>0</v>
      </c>
      <c r="I58">
        <f>Bawana_NG!P58</f>
        <v>99.607083284531072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900.49424300062822</v>
      </c>
      <c r="P58" s="36">
        <v>117.48548306485718</v>
      </c>
      <c r="Q58" s="36">
        <v>38.084935199585281</v>
      </c>
      <c r="R58" s="38">
        <v>47.5</v>
      </c>
      <c r="S58" s="38">
        <v>0</v>
      </c>
      <c r="T58" s="37">
        <f>SUMPRODUCT(LTA!J58:AN58,LTA!J$101:AN$101,LTA!J$103:AN$103)</f>
        <v>532.75</v>
      </c>
      <c r="U58" s="37">
        <f>SUMPRODUCT(LTA!J58:AN58,LTA!J$102:AN$102,LTA!J$103:AN$103)</f>
        <v>22.21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18.337801880969376</v>
      </c>
      <c r="AD58">
        <f t="shared" si="1"/>
        <v>1684.4481426686325</v>
      </c>
      <c r="AE58">
        <f>'IDT-1'!B58</f>
        <v>34</v>
      </c>
      <c r="AF58" s="24"/>
      <c r="AG58">
        <f t="shared" si="2"/>
        <v>1718.4481426686325</v>
      </c>
      <c r="AI58" s="34">
        <f>PXIL!H58</f>
        <v>0</v>
      </c>
      <c r="AJ58" s="34">
        <f>PXIL!N58</f>
        <v>0</v>
      </c>
      <c r="AK58" s="34">
        <f>RTM_IEX!H58</f>
        <v>69.209999999999994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0</v>
      </c>
      <c r="F59">
        <f>GT_Spot!P59</f>
        <v>0</v>
      </c>
      <c r="G59">
        <f>PPCL_NG!P59</f>
        <v>104</v>
      </c>
      <c r="H59">
        <f>PPCL_Spot!P59</f>
        <v>0</v>
      </c>
      <c r="I59">
        <f>Bawana_NG!P59</f>
        <v>99.607083284531072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899.16198046387342</v>
      </c>
      <c r="P59" s="36">
        <v>117.48548306485718</v>
      </c>
      <c r="Q59" s="36">
        <v>38.084935199585281</v>
      </c>
      <c r="R59" s="38">
        <v>47.5</v>
      </c>
      <c r="S59" s="38">
        <v>0</v>
      </c>
      <c r="T59" s="37">
        <f>SUMPRODUCT(LTA!J59:AN59,LTA!J$101:AN$101,LTA!J$103:AN$103)</f>
        <v>521.56999999999994</v>
      </c>
      <c r="U59" s="37">
        <f>SUMPRODUCT(LTA!J59:AN59,LTA!J$102:AN$102,LTA!J$103:AN$103)</f>
        <v>22.21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18.474954875660632</v>
      </c>
      <c r="AD59">
        <f t="shared" si="1"/>
        <v>1700.6387271371864</v>
      </c>
      <c r="AE59">
        <f>'IDT-1'!B59</f>
        <v>15</v>
      </c>
      <c r="AF59" s="24"/>
      <c r="AG59">
        <f t="shared" si="2"/>
        <v>1715.6387271371864</v>
      </c>
      <c r="AI59" s="34">
        <f>PXIL!H59</f>
        <v>0</v>
      </c>
      <c r="AJ59" s="34">
        <f>PXIL!N59</f>
        <v>0</v>
      </c>
      <c r="AK59" s="34">
        <f>RTM_IEX!H59</f>
        <v>98.05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0</v>
      </c>
      <c r="F60">
        <f>GT_Spot!P60</f>
        <v>0</v>
      </c>
      <c r="G60">
        <f>PPCL_NG!P60</f>
        <v>104</v>
      </c>
      <c r="H60">
        <f>PPCL_Spot!P60</f>
        <v>0</v>
      </c>
      <c r="I60">
        <f>Bawana_NG!P60</f>
        <v>99.607083284531072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898.5313441876159</v>
      </c>
      <c r="P60" s="36">
        <v>117.48548306485718</v>
      </c>
      <c r="Q60" s="36">
        <v>38.084935199585281</v>
      </c>
      <c r="R60" s="38">
        <v>47.5</v>
      </c>
      <c r="S60" s="38">
        <v>0</v>
      </c>
      <c r="T60" s="37">
        <f>SUMPRODUCT(LTA!J60:AN60,LTA!J$101:AN$101,LTA!J$103:AN$103)</f>
        <v>511.49999999999994</v>
      </c>
      <c r="U60" s="37">
        <f>SUMPRODUCT(LTA!J60:AN60,LTA!J$102:AN$102,LTA!J$103:AN$103)</f>
        <v>23.14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18.384733530940071</v>
      </c>
      <c r="AD60">
        <f t="shared" si="1"/>
        <v>1689.9883122056494</v>
      </c>
      <c r="AE60">
        <f>'IDT-1'!B60</f>
        <v>17</v>
      </c>
      <c r="AF60" s="24"/>
      <c r="AG60">
        <f t="shared" si="2"/>
        <v>1706.9883122056494</v>
      </c>
      <c r="AI60" s="34">
        <f>PXIL!H60</f>
        <v>0</v>
      </c>
      <c r="AJ60" s="34">
        <f>PXIL!N60</f>
        <v>0</v>
      </c>
      <c r="AK60" s="34">
        <f>RTM_IEX!H60</f>
        <v>97.08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0</v>
      </c>
      <c r="F61">
        <f>GT_Spot!P61</f>
        <v>0</v>
      </c>
      <c r="G61">
        <f>PPCL_NG!P61</f>
        <v>104</v>
      </c>
      <c r="H61">
        <f>PPCL_Spot!P61</f>
        <v>0</v>
      </c>
      <c r="I61">
        <f>Bawana_NG!P61</f>
        <v>99.607083284531072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898.16869882822061</v>
      </c>
      <c r="P61" s="36">
        <v>117.48548306485718</v>
      </c>
      <c r="Q61" s="36">
        <v>38.084935199585281</v>
      </c>
      <c r="R61" s="38">
        <v>47.5</v>
      </c>
      <c r="S61" s="38">
        <v>0</v>
      </c>
      <c r="T61" s="37">
        <f>SUMPRODUCT(LTA!J61:AN61,LTA!J$101:AN$101,LTA!J$103:AN$103)</f>
        <v>498.42999999999995</v>
      </c>
      <c r="U61" s="37">
        <f>SUMPRODUCT(LTA!J61:AN61,LTA!J$102:AN$102,LTA!J$103:AN$103)</f>
        <v>23.14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18.118515309921154</v>
      </c>
      <c r="AD61">
        <f t="shared" si="1"/>
        <v>1658.5618850672731</v>
      </c>
      <c r="AE61">
        <f>'IDT-1'!B61</f>
        <v>32</v>
      </c>
      <c r="AF61" s="24"/>
      <c r="AG61">
        <f t="shared" si="2"/>
        <v>1690.5618850672731</v>
      </c>
      <c r="AI61" s="34">
        <f>PXIL!H61</f>
        <v>0</v>
      </c>
      <c r="AJ61" s="34">
        <f>PXIL!N61</f>
        <v>0</v>
      </c>
      <c r="AK61" s="34">
        <f>RTM_IEX!H61</f>
        <v>78.819999999999993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0</v>
      </c>
      <c r="F62">
        <f>GT_Spot!P62</f>
        <v>0</v>
      </c>
      <c r="G62">
        <f>PPCL_NG!P62</f>
        <v>104</v>
      </c>
      <c r="H62">
        <f>PPCL_Spot!P62</f>
        <v>0</v>
      </c>
      <c r="I62">
        <f>Bawana_NG!P62</f>
        <v>99.607083284531072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897.73211754857834</v>
      </c>
      <c r="P62" s="36">
        <v>117.48548306485718</v>
      </c>
      <c r="Q62" s="36">
        <v>38.084935199585281</v>
      </c>
      <c r="R62" s="38">
        <v>47.5</v>
      </c>
      <c r="S62" s="38">
        <v>0</v>
      </c>
      <c r="T62" s="37">
        <f>SUMPRODUCT(LTA!J62:AN62,LTA!J$101:AN$101,LTA!J$103:AN$103)</f>
        <v>478.44999999999993</v>
      </c>
      <c r="U62" s="37">
        <f>SUMPRODUCT(LTA!J62:AN62,LTA!J$102:AN$102,LTA!J$103:AN$103)</f>
        <v>23.34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17.892080027172156</v>
      </c>
      <c r="AD62">
        <f t="shared" si="1"/>
        <v>1631.8317390703796</v>
      </c>
      <c r="AE62">
        <f>'IDT-1'!B62</f>
        <v>45</v>
      </c>
      <c r="AF62" s="24"/>
      <c r="AG62">
        <f t="shared" si="2"/>
        <v>1676.8317390703796</v>
      </c>
      <c r="AI62" s="34">
        <f>PXIL!H62</f>
        <v>0</v>
      </c>
      <c r="AJ62" s="34">
        <f>PXIL!N62</f>
        <v>0</v>
      </c>
      <c r="AK62" s="34">
        <f>RTM_IEX!H62</f>
        <v>72.08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0</v>
      </c>
      <c r="F63">
        <f>GT_Spot!P63</f>
        <v>0</v>
      </c>
      <c r="G63">
        <f>PPCL_NG!P63</f>
        <v>144</v>
      </c>
      <c r="H63">
        <f>PPCL_Spot!P63</f>
        <v>0</v>
      </c>
      <c r="I63">
        <f>Bawana_NG!P63</f>
        <v>99.607083284531072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914.06253774371032</v>
      </c>
      <c r="P63" s="36">
        <v>117.48548306485718</v>
      </c>
      <c r="Q63" s="36">
        <v>38.084935199585281</v>
      </c>
      <c r="R63" s="38">
        <v>47.5</v>
      </c>
      <c r="S63" s="38">
        <v>0</v>
      </c>
      <c r="T63" s="37">
        <f>SUMPRODUCT(LTA!J63:AN63,LTA!J$101:AN$101,LTA!J$103:AN$103)</f>
        <v>440.91999999999996</v>
      </c>
      <c r="U63" s="37">
        <f>SUMPRODUCT(LTA!J63:AN63,LTA!J$102:AN$102,LTA!J$103:AN$103)</f>
        <v>23.740000000000002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18.432035556811268</v>
      </c>
      <c r="AD63">
        <f t="shared" si="1"/>
        <v>1695.5722037358728</v>
      </c>
      <c r="AE63">
        <f>'IDT-1'!B63</f>
        <v>51</v>
      </c>
      <c r="AF63" s="24"/>
      <c r="AG63">
        <f t="shared" si="2"/>
        <v>1746.5722037358728</v>
      </c>
      <c r="AI63" s="34">
        <f>PXIL!H63</f>
        <v>0</v>
      </c>
      <c r="AJ63" s="34">
        <f>PXIL!N63</f>
        <v>0</v>
      </c>
      <c r="AK63" s="34">
        <f>RTM_IEX!H63</f>
        <v>117.26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0</v>
      </c>
      <c r="F64">
        <f>GT_Spot!P64</f>
        <v>0</v>
      </c>
      <c r="G64">
        <f>PPCL_NG!P64</f>
        <v>144</v>
      </c>
      <c r="H64">
        <f>PPCL_Spot!P64</f>
        <v>0</v>
      </c>
      <c r="I64">
        <f>Bawana_NG!P64</f>
        <v>99.607083284531072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914.43540326677373</v>
      </c>
      <c r="P64" s="36">
        <v>117.48548306485718</v>
      </c>
      <c r="Q64" s="36">
        <v>38.080000000000005</v>
      </c>
      <c r="R64" s="38">
        <v>47.5</v>
      </c>
      <c r="S64" s="38">
        <v>0</v>
      </c>
      <c r="T64" s="37">
        <f>SUMPRODUCT(LTA!J64:AN64,LTA!J$101:AN$101,LTA!J$103:AN$103)</f>
        <v>414.78999999999996</v>
      </c>
      <c r="U64" s="37">
        <f>SUMPRODUCT(LTA!J64:AN64,LTA!J$102:AN$102,LTA!J$103:AN$103)</f>
        <v>24.1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18.210594171528481</v>
      </c>
      <c r="AD64">
        <f t="shared" si="1"/>
        <v>1669.4315754446332</v>
      </c>
      <c r="AE64">
        <f>'IDT-1'!B64</f>
        <v>68</v>
      </c>
      <c r="AF64" s="24"/>
      <c r="AG64">
        <f t="shared" si="2"/>
        <v>1737.4315754446332</v>
      </c>
      <c r="AI64" s="34">
        <f>PXIL!H64</f>
        <v>0</v>
      </c>
      <c r="AJ64" s="34">
        <f>PXIL!N64</f>
        <v>0</v>
      </c>
      <c r="AK64" s="34">
        <f>RTM_IEX!H64</f>
        <v>116.3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0</v>
      </c>
      <c r="F65">
        <f>GT_Spot!P65</f>
        <v>0</v>
      </c>
      <c r="G65">
        <f>PPCL_NG!P65</f>
        <v>144</v>
      </c>
      <c r="H65">
        <f>PPCL_Spot!P65</f>
        <v>0</v>
      </c>
      <c r="I65">
        <f>Bawana_NG!P65</f>
        <v>99.607083284531072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914.22330365233631</v>
      </c>
      <c r="P65" s="36">
        <v>117.48548306485718</v>
      </c>
      <c r="Q65" s="36">
        <v>38.080000000000005</v>
      </c>
      <c r="R65" s="38">
        <v>47.5</v>
      </c>
      <c r="S65" s="38">
        <v>0</v>
      </c>
      <c r="T65" s="37">
        <f>SUMPRODUCT(LTA!J65:AN65,LTA!J$101:AN$101,LTA!J$103:AN$103)</f>
        <v>378.76</v>
      </c>
      <c r="U65" s="37">
        <f>SUMPRODUCT(LTA!J65:AN65,LTA!J$102:AN$102,LTA!J$103:AN$103)</f>
        <v>24.93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18.276516534767207</v>
      </c>
      <c r="AD65">
        <f t="shared" si="1"/>
        <v>1677.2135534669576</v>
      </c>
      <c r="AE65">
        <f>'IDT-1'!B65</f>
        <v>94</v>
      </c>
      <c r="AF65" s="24"/>
      <c r="AG65">
        <f t="shared" si="2"/>
        <v>1771.2135534669576</v>
      </c>
      <c r="AI65" s="34">
        <f>PXIL!H65</f>
        <v>0</v>
      </c>
      <c r="AJ65" s="34">
        <f>PXIL!N65</f>
        <v>0</v>
      </c>
      <c r="AK65" s="34">
        <f>RTM_IEX!H65</f>
        <v>159.56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0</v>
      </c>
      <c r="F66">
        <f>GT_Spot!P66</f>
        <v>0</v>
      </c>
      <c r="G66">
        <f>PPCL_NG!P66</f>
        <v>144</v>
      </c>
      <c r="H66">
        <f>PPCL_Spot!P66</f>
        <v>0</v>
      </c>
      <c r="I66">
        <f>Bawana_NG!P66</f>
        <v>106.55583766259132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924.46535144424104</v>
      </c>
      <c r="P66" s="36">
        <v>117.48548306485718</v>
      </c>
      <c r="Q66" s="36">
        <v>38.080000000000005</v>
      </c>
      <c r="R66" s="38">
        <v>47.5</v>
      </c>
      <c r="S66" s="38">
        <v>0</v>
      </c>
      <c r="T66" s="37">
        <f>SUMPRODUCT(LTA!J66:AN66,LTA!J$101:AN$101,LTA!J$103:AN$103)</f>
        <v>333.88</v>
      </c>
      <c r="U66" s="37">
        <f>SUMPRODUCT(LTA!J66:AN66,LTA!J$102:AN$102,LTA!J$103:AN$103)</f>
        <v>25.6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18.089875272994913</v>
      </c>
      <c r="AD66">
        <f t="shared" si="1"/>
        <v>1655.1809968986945</v>
      </c>
      <c r="AE66">
        <f>'IDT-1'!B66</f>
        <v>115</v>
      </c>
      <c r="AF66" s="24"/>
      <c r="AG66">
        <f t="shared" si="2"/>
        <v>1770.1809968986945</v>
      </c>
      <c r="AI66" s="34">
        <f>PXIL!H66</f>
        <v>0</v>
      </c>
      <c r="AJ66" s="34">
        <f>PXIL!N66</f>
        <v>0</v>
      </c>
      <c r="AK66" s="34">
        <f>RTM_IEX!H66</f>
        <v>164.36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0</v>
      </c>
      <c r="F67">
        <f>GT_Spot!P67</f>
        <v>0</v>
      </c>
      <c r="G67">
        <f>PPCL_NG!P67</f>
        <v>144</v>
      </c>
      <c r="H67">
        <f>PPCL_Spot!P67</f>
        <v>0</v>
      </c>
      <c r="I67">
        <f>Bawana_NG!P67</f>
        <v>106.55583766259132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924.46535144424104</v>
      </c>
      <c r="P67" s="36">
        <v>117.48548306485718</v>
      </c>
      <c r="Q67" s="36">
        <v>38.080000000000005</v>
      </c>
      <c r="R67" s="38">
        <v>37.58</v>
      </c>
      <c r="S67" s="38">
        <v>0</v>
      </c>
      <c r="T67" s="37">
        <f>SUMPRODUCT(LTA!J67:AN67,LTA!J$101:AN$101,LTA!J$103:AN$103)</f>
        <v>303.54000000000008</v>
      </c>
      <c r="U67" s="37">
        <f>SUMPRODUCT(LTA!J67:AN67,LTA!J$102:AN$102,LTA!J$103:AN$103)</f>
        <v>26.52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80.59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17.780839272994911</v>
      </c>
      <c r="AD67">
        <f t="shared" si="1"/>
        <v>1618.7000328986944</v>
      </c>
      <c r="AE67">
        <f>'IDT-1'!B67</f>
        <v>100</v>
      </c>
      <c r="AF67" s="24"/>
      <c r="AG67">
        <f t="shared" si="2"/>
        <v>1718.7000328986944</v>
      </c>
      <c r="AI67" s="34">
        <f>PXIL!H67</f>
        <v>0</v>
      </c>
      <c r="AJ67" s="34">
        <f>PXIL!N67</f>
        <v>0</v>
      </c>
      <c r="AK67" s="34">
        <f>RTM_IEX!H67</f>
        <v>86.51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0</v>
      </c>
      <c r="F68">
        <f>GT_Spot!P68</f>
        <v>0</v>
      </c>
      <c r="G68">
        <f>PPCL_NG!P68</f>
        <v>144</v>
      </c>
      <c r="H68">
        <f>PPCL_Spot!P68</f>
        <v>0</v>
      </c>
      <c r="I68">
        <f>Bawana_NG!P68</f>
        <v>106.55583766259132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931.66143282840153</v>
      </c>
      <c r="P68" s="36">
        <v>117.48548306485718</v>
      </c>
      <c r="Q68" s="36">
        <v>38.080000000000005</v>
      </c>
      <c r="R68" s="38">
        <v>22.875202348500732</v>
      </c>
      <c r="S68" s="38">
        <v>0</v>
      </c>
      <c r="T68" s="37">
        <f>SUMPRODUCT(LTA!J68:AN68,LTA!J$101:AN$101,LTA!J$103:AN$103)</f>
        <v>250.84000000000003</v>
      </c>
      <c r="U68" s="37">
        <f>SUMPRODUCT(LTA!J68:AN68,LTA!J$102:AN$102,LTA!J$103:AN$103)</f>
        <v>27.59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163.19999999999999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17.915754056349268</v>
      </c>
      <c r="AD68">
        <f t="shared" ref="AD68:AD98" si="4">SUM(B68:AB68,AI68:AT68)-AC68</f>
        <v>1634.6264018480015</v>
      </c>
      <c r="AE68">
        <f>'IDT-1'!B68</f>
        <v>70.653999999999996</v>
      </c>
      <c r="AF68" s="24"/>
      <c r="AG68">
        <f t="shared" ref="AG68:AG98" si="5">SUM(AD68:AF68)</f>
        <v>1705.2804018480015</v>
      </c>
      <c r="AI68" s="34">
        <f>PXIL!H68</f>
        <v>0</v>
      </c>
      <c r="AJ68" s="34">
        <f>PXIL!N68</f>
        <v>0</v>
      </c>
      <c r="AK68" s="34">
        <f>RTM_IEX!H68</f>
        <v>79.099999999999994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0</v>
      </c>
      <c r="F69">
        <f>GT_Spot!P69</f>
        <v>0</v>
      </c>
      <c r="G69">
        <f>PPCL_NG!P69</f>
        <v>144</v>
      </c>
      <c r="H69">
        <f>PPCL_Spot!P69</f>
        <v>0</v>
      </c>
      <c r="I69">
        <f>Bawana_NG!P69</f>
        <v>102.55599390648803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956.34780700568922</v>
      </c>
      <c r="P69" s="36">
        <v>117.48548306485718</v>
      </c>
      <c r="Q69" s="36">
        <v>38.080000000000005</v>
      </c>
      <c r="R69" s="38">
        <v>17.07</v>
      </c>
      <c r="S69" s="38">
        <v>0</v>
      </c>
      <c r="T69" s="37">
        <f>SUMPRODUCT(LTA!J69:AN69,LTA!J$101:AN$101,LTA!J$103:AN$103)</f>
        <v>204.91000000000003</v>
      </c>
      <c r="U69" s="37">
        <f>SUMPRODUCT(LTA!J69:AN69,LTA!J$102:AN$102,LTA!J$103:AN$103)</f>
        <v>50.94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204.35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18.170957212159809</v>
      </c>
      <c r="AD69">
        <f t="shared" si="4"/>
        <v>1664.7525267648746</v>
      </c>
      <c r="AE69">
        <f>'IDT-1'!B69</f>
        <v>24.405000000000001</v>
      </c>
      <c r="AF69" s="24"/>
      <c r="AG69">
        <f t="shared" si="5"/>
        <v>1689.1575267648745</v>
      </c>
      <c r="AI69" s="34">
        <f>PXIL!H69</f>
        <v>0</v>
      </c>
      <c r="AJ69" s="34">
        <f>PXIL!N69</f>
        <v>0</v>
      </c>
      <c r="AK69" s="34">
        <f>RTM_IEX!H69</f>
        <v>76.03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9.1783999999999999</v>
      </c>
      <c r="E70">
        <f>GT_NG!P70</f>
        <v>0</v>
      </c>
      <c r="F70">
        <f>GT_Spot!P70</f>
        <v>0</v>
      </c>
      <c r="G70">
        <f>PPCL_NG!P70</f>
        <v>144</v>
      </c>
      <c r="H70">
        <f>PPCL_Spot!P70</f>
        <v>0</v>
      </c>
      <c r="I70">
        <f>Bawana_NG!P70</f>
        <v>102.55599390648803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967.30240516026458</v>
      </c>
      <c r="P70" s="36">
        <v>117.48548306485718</v>
      </c>
      <c r="Q70" s="36">
        <v>38.080000000000005</v>
      </c>
      <c r="R70" s="38">
        <v>14.224799190010126</v>
      </c>
      <c r="S70" s="38">
        <v>0</v>
      </c>
      <c r="T70" s="37">
        <f>SUMPRODUCT(LTA!J70:AN70,LTA!J$101:AN$101,LTA!J$103:AN$103)</f>
        <v>162.11000000000001</v>
      </c>
      <c r="U70" s="37">
        <f>SUMPRODUCT(LTA!J70:AN70,LTA!J$102:AN$102,LTA!J$103:AN$103)</f>
        <v>51.89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203.67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18.428363429854329</v>
      </c>
      <c r="AD70">
        <f t="shared" si="4"/>
        <v>1695.1387178917657</v>
      </c>
      <c r="AE70">
        <f>'IDT-1'!B70</f>
        <v>10.847</v>
      </c>
      <c r="AF70" s="24"/>
      <c r="AG70">
        <f t="shared" si="5"/>
        <v>1705.9857178917657</v>
      </c>
      <c r="AI70" s="34">
        <f>PXIL!H70</f>
        <v>0</v>
      </c>
      <c r="AJ70" s="34">
        <f>PXIL!N70</f>
        <v>0</v>
      </c>
      <c r="AK70" s="34">
        <f>RTM_IEX!H70</f>
        <v>38.31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103.41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9.1783999999999999</v>
      </c>
      <c r="E71">
        <f>GT_NG!P71</f>
        <v>0</v>
      </c>
      <c r="F71">
        <f>GT_Spot!P71</f>
        <v>0</v>
      </c>
      <c r="G71">
        <f>PPCL_NG!P71</f>
        <v>144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991.97917978432145</v>
      </c>
      <c r="P71" s="36">
        <v>117.48548306485718</v>
      </c>
      <c r="Q71" s="36">
        <v>38.080000000000005</v>
      </c>
      <c r="R71" s="38">
        <v>7.0600000000000005</v>
      </c>
      <c r="S71" s="38">
        <v>0</v>
      </c>
      <c r="T71" s="37">
        <f>SUMPRODUCT(LTA!J71:AN71,LTA!J$101:AN$101,LTA!J$103:AN$103)</f>
        <v>118.69000000000001</v>
      </c>
      <c r="U71" s="37">
        <f>SUMPRODUCT(LTA!J71:AN71,LTA!J$102:AN$102,LTA!J$103:AN$103)</f>
        <v>53.35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446.48</v>
      </c>
      <c r="AB71" s="75">
        <f>-STOA!N71</f>
        <v>-239.13</v>
      </c>
      <c r="AC71">
        <f t="shared" si="3"/>
        <v>19.110376023500319</v>
      </c>
      <c r="AD71">
        <f t="shared" si="4"/>
        <v>1775.6486807321662</v>
      </c>
      <c r="AE71">
        <f>'IDT-1'!B71</f>
        <v>0</v>
      </c>
      <c r="AF71" s="24"/>
      <c r="AG71">
        <f t="shared" si="5"/>
        <v>1775.6486807321662</v>
      </c>
      <c r="AI71" s="34">
        <f>PXIL!H71</f>
        <v>0</v>
      </c>
      <c r="AJ71" s="34">
        <f>PXIL!N71</f>
        <v>0</v>
      </c>
      <c r="AK71" s="34">
        <f>RTM_IEX!H71</f>
        <v>5.03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9.1783999999999999</v>
      </c>
      <c r="E72">
        <f>GT_NG!P72</f>
        <v>0</v>
      </c>
      <c r="F72">
        <f>GT_Spot!P72</f>
        <v>0</v>
      </c>
      <c r="G72">
        <f>PPCL_NG!P72</f>
        <v>144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1019.6059286883967</v>
      </c>
      <c r="P72" s="36">
        <v>117.48548306485718</v>
      </c>
      <c r="Q72" s="36">
        <v>38.080000000000005</v>
      </c>
      <c r="R72" s="38">
        <v>2.5</v>
      </c>
      <c r="S72" s="38">
        <v>0</v>
      </c>
      <c r="T72" s="37">
        <f>SUMPRODUCT(LTA!J72:AN72,LTA!J$101:AN$101,LTA!J$103:AN$103)</f>
        <v>74.92</v>
      </c>
      <c r="U72" s="37">
        <f>SUMPRODUCT(LTA!J72:AN72,LTA!J$102:AN$102,LTA!J$103:AN$103)</f>
        <v>54.21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455.13000000000005</v>
      </c>
      <c r="AB72" s="75">
        <f>-STOA!N72</f>
        <v>-239.13</v>
      </c>
      <c r="AC72">
        <f t="shared" si="3"/>
        <v>19.058352714294553</v>
      </c>
      <c r="AD72">
        <f t="shared" si="4"/>
        <v>1769.5074529454473</v>
      </c>
      <c r="AE72">
        <f>'IDT-1'!B72</f>
        <v>0</v>
      </c>
      <c r="AF72" s="24"/>
      <c r="AG72">
        <f t="shared" si="5"/>
        <v>1769.5074529454473</v>
      </c>
      <c r="AI72" s="34">
        <f>PXIL!H72</f>
        <v>0</v>
      </c>
      <c r="AJ72" s="34">
        <f>PXIL!N72</f>
        <v>0</v>
      </c>
      <c r="AK72" s="34">
        <f>RTM_IEX!H72</f>
        <v>10.029999999999999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9.1783999999999999</v>
      </c>
      <c r="E73">
        <f>GT_NG!P73</f>
        <v>0</v>
      </c>
      <c r="F73">
        <f>GT_Spot!P73</f>
        <v>0</v>
      </c>
      <c r="G73">
        <f>PPCL_NG!P73</f>
        <v>144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1068.5606286719433</v>
      </c>
      <c r="P73" s="36">
        <v>117.48548306485718</v>
      </c>
      <c r="Q73" s="36">
        <v>38.080000000000005</v>
      </c>
      <c r="R73" s="38">
        <v>0</v>
      </c>
      <c r="S73" s="38">
        <v>0</v>
      </c>
      <c r="T73" s="37">
        <f>SUMPRODUCT(LTA!J73:AN73,LTA!J$101:AN$101,LTA!J$103:AN$103)</f>
        <v>38.239999999999995</v>
      </c>
      <c r="U73" s="37">
        <f>SUMPRODUCT(LTA!J73:AN73,LTA!J$102:AN$102,LTA!J$103:AN$103)</f>
        <v>55.400000000000006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526.26</v>
      </c>
      <c r="AB73" s="75">
        <f>-STOA!N73</f>
        <v>-239.13</v>
      </c>
      <c r="AC73">
        <f t="shared" si="3"/>
        <v>19.690744194156345</v>
      </c>
      <c r="AD73">
        <f t="shared" si="4"/>
        <v>1844.159761449132</v>
      </c>
      <c r="AE73">
        <f>'IDT-1'!B73</f>
        <v>0</v>
      </c>
      <c r="AF73" s="24"/>
      <c r="AG73">
        <f t="shared" si="5"/>
        <v>1844.159761449132</v>
      </c>
      <c r="AI73" s="34">
        <f>PXIL!H73</f>
        <v>0</v>
      </c>
      <c r="AJ73" s="34">
        <f>PXIL!N73</f>
        <v>0</v>
      </c>
      <c r="AK73" s="34">
        <f>RTM_IEX!H73</f>
        <v>3.22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9.1783999999999999</v>
      </c>
      <c r="E74">
        <f>GT_NG!P74</f>
        <v>0</v>
      </c>
      <c r="F74">
        <f>GT_Spot!P74</f>
        <v>0</v>
      </c>
      <c r="G74">
        <f>PPCL_NG!P74</f>
        <v>144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1075.8863786591594</v>
      </c>
      <c r="P74" s="36">
        <v>117.48548306485718</v>
      </c>
      <c r="Q74" s="36">
        <v>38.080000000000005</v>
      </c>
      <c r="R74" s="38">
        <v>0</v>
      </c>
      <c r="S74" s="38">
        <v>0</v>
      </c>
      <c r="T74" s="37">
        <f>SUMPRODUCT(LTA!J74:AN74,LTA!J$101:AN$101,LTA!J$103:AN$103)</f>
        <v>20.87</v>
      </c>
      <c r="U74" s="37">
        <f>SUMPRODUCT(LTA!J74:AN74,LTA!J$102:AN$102,LTA!J$103:AN$103)</f>
        <v>56.400000000000006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526.26</v>
      </c>
      <c r="AB74" s="75">
        <f>-STOA!N74</f>
        <v>-239.13</v>
      </c>
      <c r="AC74">
        <f t="shared" si="3"/>
        <v>19.85140049404896</v>
      </c>
      <c r="AD74">
        <f t="shared" si="4"/>
        <v>1863.1248551364558</v>
      </c>
      <c r="AE74">
        <f>'IDT-1'!B74</f>
        <v>0</v>
      </c>
      <c r="AF74" s="24"/>
      <c r="AG74">
        <f t="shared" si="5"/>
        <v>1863.1248551364558</v>
      </c>
      <c r="AI74" s="34">
        <f>PXIL!H74</f>
        <v>0</v>
      </c>
      <c r="AJ74" s="34">
        <f>PXIL!N74</f>
        <v>0</v>
      </c>
      <c r="AK74" s="34">
        <f>RTM_IEX!H74</f>
        <v>31.39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9.1783999999999999</v>
      </c>
      <c r="E75">
        <f>GT_NG!P75</f>
        <v>0</v>
      </c>
      <c r="F75">
        <f>GT_Spot!P75</f>
        <v>0</v>
      </c>
      <c r="G75">
        <f>PPCL_NG!P75</f>
        <v>144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1077.5540606591594</v>
      </c>
      <c r="P75" s="36">
        <v>117.48548306485718</v>
      </c>
      <c r="Q75" s="36">
        <v>38.080000000000005</v>
      </c>
      <c r="R75" s="38">
        <v>0</v>
      </c>
      <c r="S75" s="38">
        <v>0</v>
      </c>
      <c r="T75" s="37">
        <f>SUMPRODUCT(LTA!J75:AN75,LTA!J$101:AN$101,LTA!J$103:AN$103)</f>
        <v>22.88</v>
      </c>
      <c r="U75" s="37">
        <f>SUMPRODUCT(LTA!J75:AN75,LTA!J$102:AN$102,LTA!J$103:AN$103)</f>
        <v>56.900000000000006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87.46</v>
      </c>
      <c r="Z75" s="34">
        <f>IEX!N75</f>
        <v>0</v>
      </c>
      <c r="AA75" s="75">
        <f>STOA!H75</f>
        <v>383.04</v>
      </c>
      <c r="AB75" s="75">
        <f>-STOA!N75</f>
        <v>-238.48</v>
      </c>
      <c r="AC75">
        <f t="shared" si="3"/>
        <v>20.524678770327782</v>
      </c>
      <c r="AD75">
        <f t="shared" si="4"/>
        <v>1943.909258860177</v>
      </c>
      <c r="AE75">
        <f>'IDT-1'!B75</f>
        <v>0</v>
      </c>
      <c r="AF75" s="24"/>
      <c r="AG75">
        <f t="shared" si="5"/>
        <v>1943.909258860177</v>
      </c>
      <c r="AI75" s="34">
        <f>PXIL!H75</f>
        <v>0</v>
      </c>
      <c r="AJ75" s="34">
        <f>PXIL!N75</f>
        <v>0</v>
      </c>
      <c r="AK75" s="34">
        <f>RTM_IEX!H75</f>
        <v>154.61000000000001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9.17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9.1783999999999999</v>
      </c>
      <c r="E76">
        <f>GT_NG!P76</f>
        <v>0</v>
      </c>
      <c r="F76">
        <f>GT_Spot!P76</f>
        <v>0</v>
      </c>
      <c r="G76">
        <f>PPCL_NG!P76</f>
        <v>144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1078.0667550041776</v>
      </c>
      <c r="P76" s="36">
        <v>117.48548306485718</v>
      </c>
      <c r="Q76" s="36">
        <v>38.080000000000005</v>
      </c>
      <c r="R76" s="38">
        <v>0</v>
      </c>
      <c r="S76" s="38">
        <v>0</v>
      </c>
      <c r="T76" s="37">
        <f>SUMPRODUCT(LTA!J76:AN76,LTA!J$101:AN$101,LTA!J$103:AN$103)</f>
        <v>20.85</v>
      </c>
      <c r="U76" s="37">
        <f>SUMPRODUCT(LTA!J76:AN76,LTA!J$102:AN$102,LTA!J$103:AN$103)</f>
        <v>56.17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113.36</v>
      </c>
      <c r="Z76" s="34">
        <f>IEX!N76</f>
        <v>0</v>
      </c>
      <c r="AA76" s="75">
        <f>STOA!H76</f>
        <v>383.04</v>
      </c>
      <c r="AB76" s="75">
        <f>-STOA!N76</f>
        <v>-238.48</v>
      </c>
      <c r="AC76">
        <f t="shared" si="3"/>
        <v>20.559057402825935</v>
      </c>
      <c r="AD76">
        <f t="shared" si="4"/>
        <v>1947.9675745726965</v>
      </c>
      <c r="AE76">
        <f>'IDT-1'!B76</f>
        <v>0</v>
      </c>
      <c r="AF76" s="24"/>
      <c r="AG76">
        <f t="shared" si="5"/>
        <v>1947.9675745726965</v>
      </c>
      <c r="AI76" s="34">
        <f>PXIL!H76</f>
        <v>0</v>
      </c>
      <c r="AJ76" s="34">
        <f>PXIL!N76</f>
        <v>0</v>
      </c>
      <c r="AK76" s="34">
        <f>RTM_IEX!H76</f>
        <v>136.35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7.87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9.1783999999999999</v>
      </c>
      <c r="E77">
        <f>GT_NG!P77</f>
        <v>0</v>
      </c>
      <c r="F77">
        <f>GT_Spot!P77</f>
        <v>0</v>
      </c>
      <c r="G77">
        <f>PPCL_NG!P77</f>
        <v>144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1087.155429839866</v>
      </c>
      <c r="P77" s="36">
        <v>117.48548306485718</v>
      </c>
      <c r="Q77" s="36">
        <v>38.080000000000005</v>
      </c>
      <c r="R77" s="38">
        <v>0</v>
      </c>
      <c r="S77" s="38">
        <v>0</v>
      </c>
      <c r="T77" s="37">
        <f>SUMPRODUCT(LTA!J77:AN77,LTA!J$101:AN$101,LTA!J$103:AN$103)</f>
        <v>24.84</v>
      </c>
      <c r="U77" s="37">
        <f>SUMPRODUCT(LTA!J77:AN77,LTA!J$102:AN$102,LTA!J$103:AN$103)</f>
        <v>64.02000000000001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124.43</v>
      </c>
      <c r="Z77" s="34">
        <f>IEX!N77</f>
        <v>0</v>
      </c>
      <c r="AA77" s="75">
        <f>STOA!H77</f>
        <v>386.89000000000004</v>
      </c>
      <c r="AB77" s="75">
        <f>-STOA!N77</f>
        <v>-238.48</v>
      </c>
      <c r="AC77">
        <f t="shared" si="3"/>
        <v>20.363662271445719</v>
      </c>
      <c r="AD77">
        <f t="shared" si="4"/>
        <v>1924.9016445397656</v>
      </c>
      <c r="AE77">
        <f>'IDT-1'!B77</f>
        <v>0</v>
      </c>
      <c r="AF77" s="24"/>
      <c r="AG77">
        <f t="shared" si="5"/>
        <v>1924.9016445397656</v>
      </c>
      <c r="AI77" s="34">
        <f>PXIL!H77</f>
        <v>0</v>
      </c>
      <c r="AJ77" s="34">
        <f>PXIL!N77</f>
        <v>0</v>
      </c>
      <c r="AK77" s="34">
        <f>RTM_IEX!H77</f>
        <v>77.16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7.95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9.1783999999999999</v>
      </c>
      <c r="E78">
        <f>GT_NG!P78</f>
        <v>0</v>
      </c>
      <c r="F78">
        <f>GT_Spot!P78</f>
        <v>0</v>
      </c>
      <c r="G78">
        <f>PPCL_NG!P78</f>
        <v>144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1082.8344617119326</v>
      </c>
      <c r="P78" s="36">
        <v>117.48548306485718</v>
      </c>
      <c r="Q78" s="36">
        <v>38.080000000000005</v>
      </c>
      <c r="R78" s="38">
        <v>0</v>
      </c>
      <c r="S78" s="38">
        <v>0</v>
      </c>
      <c r="T78" s="37">
        <f>SUMPRODUCT(LTA!J78:AN78,LTA!J$101:AN$101,LTA!J$103:AN$103)</f>
        <v>26.96</v>
      </c>
      <c r="U78" s="37">
        <f>SUMPRODUCT(LTA!J78:AN78,LTA!J$102:AN$102,LTA!J$103:AN$103)</f>
        <v>64.740000000000009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105.87</v>
      </c>
      <c r="Z78" s="34">
        <f>IEX!N78</f>
        <v>0</v>
      </c>
      <c r="AA78" s="75">
        <f>STOA!H78</f>
        <v>386.89000000000004</v>
      </c>
      <c r="AB78" s="75">
        <f>-STOA!N78</f>
        <v>-238.48</v>
      </c>
      <c r="AC78">
        <f t="shared" si="3"/>
        <v>20.24471013917108</v>
      </c>
      <c r="AD78">
        <f t="shared" si="4"/>
        <v>1910.8596285441067</v>
      </c>
      <c r="AE78">
        <f>'IDT-1'!B78</f>
        <v>0</v>
      </c>
      <c r="AF78" s="24"/>
      <c r="AG78">
        <f t="shared" si="5"/>
        <v>1910.8596285441067</v>
      </c>
      <c r="AI78" s="34">
        <f>PXIL!H78</f>
        <v>0</v>
      </c>
      <c r="AJ78" s="34">
        <f>PXIL!N78</f>
        <v>0</v>
      </c>
      <c r="AK78" s="34">
        <f>RTM_IEX!H78</f>
        <v>83.02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7.97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7.9267999999999992</v>
      </c>
      <c r="E79">
        <f>GT_NG!P79</f>
        <v>0</v>
      </c>
      <c r="F79">
        <f>GT_Spot!P79</f>
        <v>0</v>
      </c>
      <c r="G79">
        <f>PPCL_NG!P79</f>
        <v>144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1013.9990183603106</v>
      </c>
      <c r="P79" s="36">
        <v>117.48548306485718</v>
      </c>
      <c r="Q79" s="36">
        <v>38.080000000000005</v>
      </c>
      <c r="R79" s="38">
        <v>0</v>
      </c>
      <c r="S79" s="38">
        <v>0</v>
      </c>
      <c r="T79" s="37">
        <f>SUMPRODUCT(LTA!J79:AN79,LTA!J$101:AN$101,LTA!J$103:AN$103)</f>
        <v>29.060000000000002</v>
      </c>
      <c r="U79" s="37">
        <f>SUMPRODUCT(LTA!J79:AN79,LTA!J$102:AN$102,LTA!J$103:AN$103)</f>
        <v>65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188.82</v>
      </c>
      <c r="Z79" s="34">
        <f>IEX!N79</f>
        <v>0</v>
      </c>
      <c r="AA79" s="75">
        <f>STOA!H79</f>
        <v>365.84000000000003</v>
      </c>
      <c r="AB79" s="75">
        <f>-STOA!N79</f>
        <v>-238.48</v>
      </c>
      <c r="AC79">
        <f t="shared" si="3"/>
        <v>20.152418975017451</v>
      </c>
      <c r="AD79">
        <f t="shared" si="4"/>
        <v>1899.9648763566379</v>
      </c>
      <c r="AE79">
        <f>'IDT-1'!B79</f>
        <v>0</v>
      </c>
      <c r="AF79" s="24"/>
      <c r="AG79">
        <f t="shared" si="5"/>
        <v>1899.9648763566379</v>
      </c>
      <c r="AI79" s="34">
        <f>PXIL!H79</f>
        <v>0</v>
      </c>
      <c r="AJ79" s="34">
        <f>PXIL!N79</f>
        <v>0</v>
      </c>
      <c r="AK79" s="34">
        <f>RTM_IEX!H79</f>
        <v>75.09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10.74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7.9267999999999992</v>
      </c>
      <c r="E80">
        <f>GT_NG!P80</f>
        <v>0</v>
      </c>
      <c r="F80">
        <f>GT_Spot!P80</f>
        <v>0</v>
      </c>
      <c r="G80">
        <f>PPCL_NG!P80</f>
        <v>144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987.04632380465137</v>
      </c>
      <c r="P80" s="36">
        <v>117.48548306485718</v>
      </c>
      <c r="Q80" s="36">
        <v>38.080000000000005</v>
      </c>
      <c r="R80" s="38">
        <v>0</v>
      </c>
      <c r="S80" s="38">
        <v>0</v>
      </c>
      <c r="T80" s="37">
        <f>SUMPRODUCT(LTA!J80:AN80,LTA!J$101:AN$101,LTA!J$103:AN$103)</f>
        <v>31.15</v>
      </c>
      <c r="U80" s="37">
        <f>SUMPRODUCT(LTA!J80:AN80,LTA!J$102:AN$102,LTA!J$103:AN$103)</f>
        <v>65.63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213.75</v>
      </c>
      <c r="Z80" s="34">
        <f>IEX!N80</f>
        <v>0</v>
      </c>
      <c r="AA80" s="75">
        <f>STOA!H80</f>
        <v>375.45</v>
      </c>
      <c r="AB80" s="75">
        <f>-STOA!N80</f>
        <v>-238.48</v>
      </c>
      <c r="AC80">
        <f t="shared" si="3"/>
        <v>20.08242434074991</v>
      </c>
      <c r="AD80">
        <f t="shared" si="4"/>
        <v>1891.7021764352462</v>
      </c>
      <c r="AE80">
        <f>'IDT-1'!B80</f>
        <v>0</v>
      </c>
      <c r="AF80" s="24"/>
      <c r="AG80">
        <f t="shared" si="5"/>
        <v>1891.7021764352462</v>
      </c>
      <c r="AI80" s="34">
        <f>PXIL!H80</f>
        <v>0</v>
      </c>
      <c r="AJ80" s="34">
        <f>PXIL!N80</f>
        <v>0</v>
      </c>
      <c r="AK80" s="34">
        <f>RTM_IEX!H80</f>
        <v>55.62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11.57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7.9267999999999992</v>
      </c>
      <c r="E81">
        <f>GT_NG!P81</f>
        <v>0</v>
      </c>
      <c r="F81">
        <f>GT_Spot!P81</f>
        <v>0</v>
      </c>
      <c r="G81">
        <f>PPCL_NG!P81</f>
        <v>144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963.19094636235286</v>
      </c>
      <c r="P81" s="36">
        <v>117.48548306485718</v>
      </c>
      <c r="Q81" s="36">
        <v>38.080000000000005</v>
      </c>
      <c r="R81" s="38">
        <v>0</v>
      </c>
      <c r="S81" s="38">
        <v>0</v>
      </c>
      <c r="T81" s="37">
        <f>SUMPRODUCT(LTA!J81:AN81,LTA!J$101:AN$101,LTA!J$103:AN$103)</f>
        <v>33.260000000000005</v>
      </c>
      <c r="U81" s="37">
        <f>SUMPRODUCT(LTA!J81:AN81,LTA!J$102:AN$102,LTA!J$103:AN$103)</f>
        <v>59.89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204.59</v>
      </c>
      <c r="Z81" s="34">
        <f>IEX!N81</f>
        <v>0</v>
      </c>
      <c r="AA81" s="75">
        <f>STOA!H81</f>
        <v>416.79</v>
      </c>
      <c r="AB81" s="75">
        <f>-STOA!N81</f>
        <v>-238.48</v>
      </c>
      <c r="AC81">
        <f t="shared" si="3"/>
        <v>20.454499170234605</v>
      </c>
      <c r="AD81">
        <f t="shared" si="4"/>
        <v>1935.6247241634633</v>
      </c>
      <c r="AE81">
        <f>'IDT-1'!B81</f>
        <v>0</v>
      </c>
      <c r="AF81" s="24"/>
      <c r="AG81">
        <f t="shared" si="5"/>
        <v>1935.6247241634633</v>
      </c>
      <c r="AI81" s="34">
        <f>PXIL!H81</f>
        <v>0</v>
      </c>
      <c r="AJ81" s="34">
        <f>PXIL!N81</f>
        <v>0</v>
      </c>
      <c r="AK81" s="34">
        <f>RTM_IEX!H81</f>
        <v>96.96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9.83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7.9267999999999992</v>
      </c>
      <c r="E82">
        <f>GT_NG!P82</f>
        <v>0</v>
      </c>
      <c r="F82">
        <f>GT_Spot!P82</f>
        <v>0</v>
      </c>
      <c r="G82">
        <f>PPCL_NG!P82</f>
        <v>144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954.8284735937068</v>
      </c>
      <c r="P82" s="36">
        <v>117.48548306485718</v>
      </c>
      <c r="Q82" s="36">
        <v>38.080000000000005</v>
      </c>
      <c r="R82" s="38">
        <v>0</v>
      </c>
      <c r="S82" s="38">
        <v>0</v>
      </c>
      <c r="T82" s="37">
        <f>SUMPRODUCT(LTA!J82:AN82,LTA!J$101:AN$101,LTA!J$103:AN$103)</f>
        <v>35.36</v>
      </c>
      <c r="U82" s="37">
        <f>SUMPRODUCT(LTA!J82:AN82,LTA!J$102:AN$102,LTA!J$103:AN$103)</f>
        <v>59.5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144.04</v>
      </c>
      <c r="Z82" s="34">
        <f>IEX!N82</f>
        <v>0</v>
      </c>
      <c r="AA82" s="75">
        <f>STOA!H82</f>
        <v>474.45</v>
      </c>
      <c r="AB82" s="75">
        <f>-STOA!N82</f>
        <v>-238.48</v>
      </c>
      <c r="AC82">
        <f t="shared" si="3"/>
        <v>20.354770398977976</v>
      </c>
      <c r="AD82">
        <f t="shared" si="4"/>
        <v>1923.8519801660736</v>
      </c>
      <c r="AE82">
        <f>'IDT-1'!B82</f>
        <v>0</v>
      </c>
      <c r="AF82" s="24"/>
      <c r="AG82">
        <f t="shared" si="5"/>
        <v>1923.8519801660736</v>
      </c>
      <c r="AI82" s="34">
        <f>PXIL!H82</f>
        <v>0</v>
      </c>
      <c r="AJ82" s="34">
        <f>PXIL!N82</f>
        <v>0</v>
      </c>
      <c r="AK82" s="34">
        <f>RTM_IEX!H82</f>
        <v>96.69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7.77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7.9267999999999992</v>
      </c>
      <c r="E83">
        <f>GT_NG!P83</f>
        <v>0</v>
      </c>
      <c r="F83">
        <f>GT_Spot!P83</f>
        <v>0</v>
      </c>
      <c r="G83">
        <f>PPCL_NG!P83</f>
        <v>144</v>
      </c>
      <c r="H83">
        <f>PPCL_Spot!P83</f>
        <v>0</v>
      </c>
      <c r="I83">
        <f>Bawana_NG!P83</f>
        <v>106.55583766259132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958.33429124181646</v>
      </c>
      <c r="P83" s="36">
        <v>117.48548306485718</v>
      </c>
      <c r="Q83" s="36">
        <v>38.080000000000005</v>
      </c>
      <c r="R83" s="38">
        <v>0</v>
      </c>
      <c r="S83" s="38">
        <v>0</v>
      </c>
      <c r="T83" s="37">
        <f>SUMPRODUCT(LTA!J83:AN83,LTA!J$101:AN$101,LTA!J$103:AN$103)</f>
        <v>28.42</v>
      </c>
      <c r="U83" s="37">
        <f>SUMPRODUCT(LTA!J83:AN83,LTA!J$102:AN$102,LTA!J$103:AN$103)</f>
        <v>62.6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180.81</v>
      </c>
      <c r="Z83" s="34">
        <f>IEX!N83</f>
        <v>0</v>
      </c>
      <c r="AA83" s="75">
        <f>STOA!H83</f>
        <v>436.96000000000004</v>
      </c>
      <c r="AB83" s="75">
        <f>-STOA!N83</f>
        <v>-238.48</v>
      </c>
      <c r="AC83">
        <f t="shared" si="3"/>
        <v>20.020749954773365</v>
      </c>
      <c r="AD83">
        <f t="shared" si="4"/>
        <v>1884.4216620144909</v>
      </c>
      <c r="AE83">
        <f>'IDT-1'!B83</f>
        <v>5.423</v>
      </c>
      <c r="AF83" s="24"/>
      <c r="AG83">
        <f t="shared" si="5"/>
        <v>1889.844662014491</v>
      </c>
      <c r="AI83" s="34">
        <f>PXIL!H83</f>
        <v>0</v>
      </c>
      <c r="AJ83" s="34">
        <f>PXIL!N83</f>
        <v>0</v>
      </c>
      <c r="AK83" s="34">
        <f>RTM_IEX!H83</f>
        <v>61.75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7.9267999999999992</v>
      </c>
      <c r="E84">
        <f>GT_NG!P84</f>
        <v>0</v>
      </c>
      <c r="F84">
        <f>GT_Spot!P84</f>
        <v>0</v>
      </c>
      <c r="G84">
        <f>PPCL_NG!P84</f>
        <v>130</v>
      </c>
      <c r="H84">
        <f>PPCL_Spot!P84</f>
        <v>0</v>
      </c>
      <c r="I84">
        <f>Bawana_NG!P84</f>
        <v>106.55583766259132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958.33429124181646</v>
      </c>
      <c r="P84" s="36">
        <v>117.48548306485718</v>
      </c>
      <c r="Q84" s="36">
        <v>38.080000000000005</v>
      </c>
      <c r="R84" s="38">
        <v>0</v>
      </c>
      <c r="S84" s="38">
        <v>0</v>
      </c>
      <c r="T84" s="37">
        <f>SUMPRODUCT(LTA!J84:AN84,LTA!J$101:AN$101,LTA!J$103:AN$103)</f>
        <v>28.75</v>
      </c>
      <c r="U84" s="37">
        <f>SUMPRODUCT(LTA!J84:AN84,LTA!J$102:AN$102,LTA!J$103:AN$103)</f>
        <v>62.46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145.6</v>
      </c>
      <c r="Z84" s="34">
        <f>IEX!N84</f>
        <v>0</v>
      </c>
      <c r="AA84" s="75">
        <f>STOA!H84</f>
        <v>456.19000000000005</v>
      </c>
      <c r="AB84" s="75">
        <f>-STOA!N84</f>
        <v>-238.48</v>
      </c>
      <c r="AC84">
        <f t="shared" si="3"/>
        <v>19.771269954773366</v>
      </c>
      <c r="AD84">
        <f t="shared" si="4"/>
        <v>1854.9711420144911</v>
      </c>
      <c r="AE84">
        <f>'IDT-1'!B84</f>
        <v>10.847</v>
      </c>
      <c r="AF84" s="24"/>
      <c r="AG84">
        <f t="shared" si="5"/>
        <v>1865.8181420144911</v>
      </c>
      <c r="AI84" s="34">
        <f>PXIL!H84</f>
        <v>0</v>
      </c>
      <c r="AJ84" s="34">
        <f>PXIL!N84</f>
        <v>0</v>
      </c>
      <c r="AK84" s="34">
        <f>RTM_IEX!H84</f>
        <v>61.84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7.9267999999999992</v>
      </c>
      <c r="E85">
        <f>GT_NG!P85</f>
        <v>0</v>
      </c>
      <c r="F85">
        <f>GT_Spot!P85</f>
        <v>0</v>
      </c>
      <c r="G85">
        <f>PPCL_NG!P85</f>
        <v>104</v>
      </c>
      <c r="H85">
        <f>PPCL_Spot!P85</f>
        <v>0</v>
      </c>
      <c r="I85">
        <f>Bawana_NG!P85</f>
        <v>106.55583766259132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960.23504936941254</v>
      </c>
      <c r="P85" s="36">
        <v>117.48548306485718</v>
      </c>
      <c r="Q85" s="36">
        <v>38.080000000000005</v>
      </c>
      <c r="R85" s="38">
        <v>0</v>
      </c>
      <c r="S85" s="38">
        <v>0</v>
      </c>
      <c r="T85" s="37">
        <f>SUMPRODUCT(LTA!J85:AN85,LTA!J$101:AN$101,LTA!J$103:AN$103)</f>
        <v>27.21</v>
      </c>
      <c r="U85" s="37">
        <f>SUMPRODUCT(LTA!J85:AN85,LTA!J$102:AN$102,LTA!J$103:AN$103)</f>
        <v>62.260000000000005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68.62</v>
      </c>
      <c r="Z85" s="34">
        <f>IEX!N85</f>
        <v>0</v>
      </c>
      <c r="AA85" s="75">
        <f>STOA!H85</f>
        <v>523.47</v>
      </c>
      <c r="AB85" s="75">
        <f>-STOA!N85</f>
        <v>-238.48</v>
      </c>
      <c r="AC85">
        <f t="shared" si="3"/>
        <v>19.894336323045177</v>
      </c>
      <c r="AD85">
        <f>SUM(B85:AB85,AI85:AT85)-AC85</f>
        <v>1869.4988337738159</v>
      </c>
      <c r="AE85">
        <f>'IDT-1'!B85</f>
        <v>13.558</v>
      </c>
      <c r="AF85" s="24"/>
      <c r="AG85">
        <f t="shared" si="5"/>
        <v>1883.0568337738159</v>
      </c>
      <c r="AI85" s="34">
        <f>PXIL!H85</f>
        <v>0</v>
      </c>
      <c r="AJ85" s="34">
        <f>PXIL!N85</f>
        <v>0</v>
      </c>
      <c r="AK85" s="34">
        <f>RTM_IEX!H85</f>
        <v>112.03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7.9267999999999992</v>
      </c>
      <c r="E86">
        <f>GT_NG!P86</f>
        <v>0</v>
      </c>
      <c r="F86">
        <f>GT_Spot!P86</f>
        <v>0</v>
      </c>
      <c r="G86">
        <f>PPCL_NG!P86</f>
        <v>104</v>
      </c>
      <c r="H86">
        <f>PPCL_Spot!P86</f>
        <v>0</v>
      </c>
      <c r="I86">
        <f>Bawana_NG!P86</f>
        <v>99.607200393479474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955.03853431830669</v>
      </c>
      <c r="P86" s="36">
        <v>117.48548306485718</v>
      </c>
      <c r="Q86" s="36">
        <v>38.080000000000005</v>
      </c>
      <c r="R86" s="38">
        <v>0</v>
      </c>
      <c r="S86" s="38">
        <v>0</v>
      </c>
      <c r="T86" s="37">
        <f>SUMPRODUCT(LTA!J86:AN86,LTA!J$101:AN$101,LTA!J$103:AN$103)</f>
        <v>29.06</v>
      </c>
      <c r="U86" s="37">
        <f>SUMPRODUCT(LTA!J86:AN86,LTA!J$102:AN$102,LTA!J$103:AN$103)</f>
        <v>62.06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561.92000000000007</v>
      </c>
      <c r="AB86" s="75">
        <f>-STOA!N86</f>
        <v>-238.48</v>
      </c>
      <c r="AC86">
        <f t="shared" si="3"/>
        <v>19.446825043555346</v>
      </c>
      <c r="AD86">
        <f t="shared" si="4"/>
        <v>1816.671192733088</v>
      </c>
      <c r="AE86">
        <f>'IDT-1'!B86</f>
        <v>35</v>
      </c>
      <c r="AF86" s="24"/>
      <c r="AG86">
        <f t="shared" si="5"/>
        <v>1851.671192733088</v>
      </c>
      <c r="AI86" s="34">
        <f>PXIL!H86</f>
        <v>0</v>
      </c>
      <c r="AJ86" s="34">
        <f>PXIL!N86</f>
        <v>0</v>
      </c>
      <c r="AK86" s="34">
        <f>RTM_IEX!H86</f>
        <v>99.42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7.9267999999999992</v>
      </c>
      <c r="E87">
        <f>GT_NG!P87</f>
        <v>0</v>
      </c>
      <c r="F87">
        <f>GT_Spot!P87</f>
        <v>0</v>
      </c>
      <c r="G87">
        <f>PPCL_NG!P87</f>
        <v>104</v>
      </c>
      <c r="H87">
        <f>PPCL_Spot!P87</f>
        <v>0</v>
      </c>
      <c r="I87">
        <f>Bawana_NG!P87</f>
        <v>99.607083284531072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944.40164638114959</v>
      </c>
      <c r="P87" s="36">
        <v>117.48548306485718</v>
      </c>
      <c r="Q87" s="36">
        <v>38.080000000000005</v>
      </c>
      <c r="R87" s="38">
        <v>0</v>
      </c>
      <c r="S87" s="38">
        <v>0</v>
      </c>
      <c r="T87" s="37">
        <f>SUMPRODUCT(LTA!J87:AN87,LTA!J$101:AN$101,LTA!J$103:AN$103)</f>
        <v>40.28</v>
      </c>
      <c r="U87" s="37">
        <f>SUMPRODUCT(LTA!J87:AN87,LTA!J$102:AN$102,LTA!J$103:AN$103)</f>
        <v>68.66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506.55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19.970926201168062</v>
      </c>
      <c r="AD87">
        <f t="shared" si="4"/>
        <v>1878.5400865293695</v>
      </c>
      <c r="AE87">
        <f>'IDT-1'!B87</f>
        <v>66.722999999999999</v>
      </c>
      <c r="AF87" s="24"/>
      <c r="AG87">
        <f t="shared" si="5"/>
        <v>1945.2630865293695</v>
      </c>
      <c r="AI87" s="34">
        <f>PXIL!H87</f>
        <v>0</v>
      </c>
      <c r="AJ87" s="34">
        <f>PXIL!N87</f>
        <v>0</v>
      </c>
      <c r="AK87" s="34">
        <f>RTM_IEX!H87</f>
        <v>209.42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7.9267999999999992</v>
      </c>
      <c r="E88">
        <f>GT_NG!P88</f>
        <v>0</v>
      </c>
      <c r="F88">
        <f>GT_Spot!P88</f>
        <v>0</v>
      </c>
      <c r="G88">
        <f>PPCL_NG!P88</f>
        <v>104</v>
      </c>
      <c r="H88">
        <f>PPCL_Spot!P88</f>
        <v>0</v>
      </c>
      <c r="I88">
        <f>Bawana_NG!P88</f>
        <v>99.607083284531072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945.3603123828301</v>
      </c>
      <c r="P88" s="36">
        <v>117.48548306485718</v>
      </c>
      <c r="Q88" s="36">
        <v>38.080000000000005</v>
      </c>
      <c r="R88" s="38">
        <v>0</v>
      </c>
      <c r="S88" s="38">
        <v>0</v>
      </c>
      <c r="T88" s="37">
        <f>SUMPRODUCT(LTA!J88:AN88,LTA!J$101:AN$101,LTA!J$103:AN$103)</f>
        <v>42.1</v>
      </c>
      <c r="U88" s="37">
        <f>SUMPRODUCT(LTA!J88:AN88,LTA!J$102:AN$102,LTA!J$103:AN$103)</f>
        <v>67.550000000000011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485.41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19.812490995582174</v>
      </c>
      <c r="AD88">
        <f t="shared" si="4"/>
        <v>1859.8371877366358</v>
      </c>
      <c r="AE88">
        <f>'IDT-1'!B88</f>
        <v>72.765000000000001</v>
      </c>
      <c r="AF88" s="24"/>
      <c r="AG88">
        <f t="shared" si="5"/>
        <v>1932.6021877366359</v>
      </c>
      <c r="AI88" s="34">
        <f>PXIL!H88</f>
        <v>0</v>
      </c>
      <c r="AJ88" s="34">
        <f>PXIL!N88</f>
        <v>0</v>
      </c>
      <c r="AK88" s="34">
        <f>RTM_IEX!H88</f>
        <v>210.03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6.6752000000000002</v>
      </c>
      <c r="E89">
        <f>GT_NG!P89</f>
        <v>0</v>
      </c>
      <c r="F89">
        <f>GT_Spot!P89</f>
        <v>0</v>
      </c>
      <c r="G89">
        <f>PPCL_NG!P89</f>
        <v>104</v>
      </c>
      <c r="H89">
        <f>PPCL_Spot!P89</f>
        <v>0</v>
      </c>
      <c r="I89">
        <f>Bawana_NG!P89</f>
        <v>99.607083284531072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945.57155738563972</v>
      </c>
      <c r="P89" s="36">
        <v>117.48548306485718</v>
      </c>
      <c r="Q89" s="36">
        <v>38.080000000000005</v>
      </c>
      <c r="R89" s="38">
        <v>0</v>
      </c>
      <c r="S89" s="38">
        <v>0</v>
      </c>
      <c r="T89" s="37">
        <f>SUMPRODUCT(LTA!J89:AN89,LTA!J$101:AN$101,LTA!J$103:AN$103)</f>
        <v>55.47</v>
      </c>
      <c r="U89" s="37">
        <f>SUMPRODUCT(LTA!J89:AN89,LTA!J$102:AN$102,LTA!J$103:AN$103)</f>
        <v>83.93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468.1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18.888152013605776</v>
      </c>
      <c r="AD89">
        <f t="shared" si="4"/>
        <v>1750.7211717214218</v>
      </c>
      <c r="AE89">
        <f>'IDT-1'!B89</f>
        <v>79.38</v>
      </c>
      <c r="AF89" s="24"/>
      <c r="AG89">
        <f t="shared" si="5"/>
        <v>1830.1011717214219</v>
      </c>
      <c r="AI89" s="34">
        <f>PXIL!H89</f>
        <v>0</v>
      </c>
      <c r="AJ89" s="34">
        <f>PXIL!N89</f>
        <v>0</v>
      </c>
      <c r="AK89" s="34">
        <f>RTM_IEX!H89</f>
        <v>88.59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6.6752000000000002</v>
      </c>
      <c r="E90">
        <f>GT_NG!P90</f>
        <v>0</v>
      </c>
      <c r="F90">
        <f>GT_Spot!P90</f>
        <v>0</v>
      </c>
      <c r="G90">
        <f>PPCL_NG!P90</f>
        <v>104</v>
      </c>
      <c r="H90">
        <f>PPCL_Spot!P90</f>
        <v>0</v>
      </c>
      <c r="I90">
        <f>Bawana_NG!P90</f>
        <v>99.607083284531072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938.55529681100961</v>
      </c>
      <c r="P90" s="36">
        <v>117.48548306485718</v>
      </c>
      <c r="Q90" s="36">
        <v>38.080000000000005</v>
      </c>
      <c r="R90" s="38">
        <v>0</v>
      </c>
      <c r="S90" s="38">
        <v>0</v>
      </c>
      <c r="T90" s="37">
        <f>SUMPRODUCT(LTA!J90:AN90,LTA!J$101:AN$101,LTA!J$103:AN$103)</f>
        <v>55.38</v>
      </c>
      <c r="U90" s="37">
        <f>SUMPRODUCT(LTA!J90:AN90,LTA!J$102:AN$102,LTA!J$103:AN$103)</f>
        <v>83.72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446.96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18.966219424778885</v>
      </c>
      <c r="AD90">
        <f t="shared" si="4"/>
        <v>1759.9368437356188</v>
      </c>
      <c r="AE90">
        <f>'IDT-1'!B90</f>
        <v>80</v>
      </c>
      <c r="AF90" s="24"/>
      <c r="AG90">
        <f t="shared" si="5"/>
        <v>1839.9368437356188</v>
      </c>
      <c r="AI90" s="34">
        <f>PXIL!H90</f>
        <v>0</v>
      </c>
      <c r="AJ90" s="34">
        <f>PXIL!N90</f>
        <v>0</v>
      </c>
      <c r="AK90" s="34">
        <f>RTM_IEX!H90</f>
        <v>126.34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6.6752000000000002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99.608184370015948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942.06174487173439</v>
      </c>
      <c r="P91" s="36">
        <v>117.48548306485718</v>
      </c>
      <c r="Q91" s="36">
        <v>38.080000000000005</v>
      </c>
      <c r="R91" s="38">
        <v>0</v>
      </c>
      <c r="S91" s="38">
        <v>0</v>
      </c>
      <c r="T91" s="37">
        <f>SUMPRODUCT(LTA!J91:AN91,LTA!J$101:AN$101,LTA!J$103:AN$103)</f>
        <v>55.17</v>
      </c>
      <c r="U91" s="37">
        <f>SUMPRODUCT(LTA!J91:AN91,LTA!J$102:AN$102,LTA!J$103:AN$103)</f>
        <v>84.23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503.66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19.389749337001966</v>
      </c>
      <c r="AD91">
        <f t="shared" si="4"/>
        <v>1740.5408629696055</v>
      </c>
      <c r="AE91">
        <f>'IDT-1'!B91</f>
        <v>0</v>
      </c>
      <c r="AF91" s="24"/>
      <c r="AG91">
        <f t="shared" si="5"/>
        <v>1740.5408629696055</v>
      </c>
      <c r="AI91" s="34">
        <f>PXIL!H91</f>
        <v>0</v>
      </c>
      <c r="AJ91" s="34">
        <f>PXIL!N91</f>
        <v>0</v>
      </c>
      <c r="AK91" s="34">
        <f>RTM_IEX!H91</f>
        <v>185.51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6.6752000000000002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99.608184370015948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937.23451470246198</v>
      </c>
      <c r="P92" s="36">
        <v>117.48548306485718</v>
      </c>
      <c r="Q92" s="36">
        <v>38.080000000000005</v>
      </c>
      <c r="R92" s="38">
        <v>0</v>
      </c>
      <c r="S92" s="38">
        <v>0</v>
      </c>
      <c r="T92" s="37">
        <f>SUMPRODUCT(LTA!J92:AN92,LTA!J$101:AN$101,LTA!J$103:AN$103)</f>
        <v>54.36</v>
      </c>
      <c r="U92" s="37">
        <f>SUMPRODUCT(LTA!J92:AN92,LTA!J$102:AN$102,LTA!J$103:AN$103)</f>
        <v>83.59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443.11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18.788080603580074</v>
      </c>
      <c r="AD92">
        <f t="shared" si="4"/>
        <v>1669.5153015337548</v>
      </c>
      <c r="AE92">
        <f>'IDT-1'!B92</f>
        <v>6</v>
      </c>
      <c r="AF92" s="24"/>
      <c r="AG92">
        <f t="shared" si="5"/>
        <v>1675.5153015337548</v>
      </c>
      <c r="AI92" s="34">
        <f>PXIL!H92</f>
        <v>0</v>
      </c>
      <c r="AJ92" s="34">
        <f>PXIL!N92</f>
        <v>0</v>
      </c>
      <c r="AK92" s="34">
        <f>RTM_IEX!H92</f>
        <v>180.71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6.6752000000000002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99.608184370015948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919.49105230796499</v>
      </c>
      <c r="P93" s="36">
        <v>117.48548306485718</v>
      </c>
      <c r="Q93" s="36">
        <v>38.084935199585281</v>
      </c>
      <c r="R93" s="38">
        <v>0</v>
      </c>
      <c r="S93" s="38">
        <v>0</v>
      </c>
      <c r="T93" s="37">
        <f>SUMPRODUCT(LTA!J93:AN93,LTA!J$101:AN$101,LTA!J$103:AN$103)</f>
        <v>43.46</v>
      </c>
      <c r="U93" s="37">
        <f>SUMPRODUCT(LTA!J93:AN93,LTA!J$102:AN$102,LTA!J$103:AN$103)</f>
        <v>82.4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345.07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17.463580975142818</v>
      </c>
      <c r="AD93">
        <f t="shared" si="4"/>
        <v>1513.1612739672807</v>
      </c>
      <c r="AE93">
        <f>'IDT-1'!B93</f>
        <v>36</v>
      </c>
      <c r="AF93" s="24"/>
      <c r="AG93">
        <f t="shared" si="5"/>
        <v>1549.1612739672807</v>
      </c>
      <c r="AI93" s="34">
        <f>PXIL!H93</f>
        <v>0</v>
      </c>
      <c r="AJ93" s="34">
        <f>PXIL!N93</f>
        <v>0</v>
      </c>
      <c r="AK93" s="34">
        <f>RTM_IEX!H93</f>
        <v>150.9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6.6752000000000002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99.608184370015948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905.25075417004882</v>
      </c>
      <c r="P94" s="36">
        <v>117.49000000000001</v>
      </c>
      <c r="Q94" s="36">
        <v>38.084935199585281</v>
      </c>
      <c r="R94" s="38">
        <v>0</v>
      </c>
      <c r="S94" s="38">
        <v>0</v>
      </c>
      <c r="T94" s="37">
        <f>SUMPRODUCT(LTA!J94:AN94,LTA!J$101:AN$101,LTA!J$103:AN$103)</f>
        <v>42.59</v>
      </c>
      <c r="U94" s="37">
        <f>SUMPRODUCT(LTA!J94:AN94,LTA!J$102:AN$102,LTA!J$103:AN$103)</f>
        <v>81.14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249.91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16.639912413039522</v>
      </c>
      <c r="AD94">
        <f t="shared" si="4"/>
        <v>1415.9291613266107</v>
      </c>
      <c r="AE94">
        <f>'IDT-1'!B94</f>
        <v>61</v>
      </c>
      <c r="AF94" s="24"/>
      <c r="AG94">
        <f t="shared" si="5"/>
        <v>1476.9291613266107</v>
      </c>
      <c r="AI94" s="34">
        <f>PXIL!H94</f>
        <v>0</v>
      </c>
      <c r="AJ94" s="34">
        <f>PXIL!N94</f>
        <v>0</v>
      </c>
      <c r="AK94" s="34">
        <f>RTM_IEX!H94</f>
        <v>164.37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6.6752000000000002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99.608184370015948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899.35151350211402</v>
      </c>
      <c r="P95" s="36">
        <v>117.49000000000001</v>
      </c>
      <c r="Q95" s="36">
        <v>38.084935199585281</v>
      </c>
      <c r="R95" s="38">
        <v>0</v>
      </c>
      <c r="S95" s="38">
        <v>0</v>
      </c>
      <c r="T95" s="37">
        <f>SUMPRODUCT(LTA!J95:AN95,LTA!J$101:AN$101,LTA!J$103:AN$103)</f>
        <v>43.54</v>
      </c>
      <c r="U95" s="37">
        <f>SUMPRODUCT(LTA!J95:AN95,LTA!J$102:AN$102,LTA!J$103:AN$103)</f>
        <v>79.64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167.25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15.498141116559971</v>
      </c>
      <c r="AD95">
        <f t="shared" si="4"/>
        <v>1391.6116919551555</v>
      </c>
      <c r="AE95">
        <f>'IDT-1'!B95</f>
        <v>18</v>
      </c>
      <c r="AF95" s="24"/>
      <c r="AG95">
        <f t="shared" si="5"/>
        <v>1409.6116919551555</v>
      </c>
      <c r="AI95" s="34">
        <f>PXIL!H95</f>
        <v>0</v>
      </c>
      <c r="AJ95" s="34">
        <f>PXIL!N95</f>
        <v>0</v>
      </c>
      <c r="AK95" s="34">
        <f>RTM_IEX!H95</f>
        <v>173.02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6.6752000000000002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99.608184370015948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900.17106575280775</v>
      </c>
      <c r="P96" s="36">
        <v>117.49000000000001</v>
      </c>
      <c r="Q96" s="36">
        <v>38.084935199585281</v>
      </c>
      <c r="R96" s="38">
        <v>0</v>
      </c>
      <c r="S96" s="38">
        <v>0</v>
      </c>
      <c r="T96" s="37">
        <f>SUMPRODUCT(LTA!J96:AN96,LTA!J$101:AN$101,LTA!J$103:AN$103)</f>
        <v>41.930000000000007</v>
      </c>
      <c r="U96" s="37">
        <f>SUMPRODUCT(LTA!J96:AN96,LTA!J$102:AN$102,LTA!J$103:AN$103)</f>
        <v>77.95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61.52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14.532557355465798</v>
      </c>
      <c r="AD96">
        <f>SUM(B96:AB96,AI96:AT96)-AC96</f>
        <v>1277.6268279669432</v>
      </c>
      <c r="AE96">
        <f>'IDT-1'!B96</f>
        <v>53</v>
      </c>
      <c r="AF96" s="24"/>
      <c r="AG96">
        <f t="shared" si="5"/>
        <v>1330.6268279669432</v>
      </c>
      <c r="AI96" s="34">
        <f>PXIL!H96</f>
        <v>0</v>
      </c>
      <c r="AJ96" s="34">
        <f>PXIL!N96</f>
        <v>0</v>
      </c>
      <c r="AK96" s="34">
        <f>RTM_IEX!H96</f>
        <v>166.28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6.6752000000000002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99.608184370015948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899.35924357790236</v>
      </c>
      <c r="P97" s="36">
        <v>117.49000000000001</v>
      </c>
      <c r="Q97" s="36">
        <v>38.084935199585281</v>
      </c>
      <c r="R97" s="38">
        <v>0</v>
      </c>
      <c r="S97" s="38">
        <v>0</v>
      </c>
      <c r="T97" s="37">
        <f>SUMPRODUCT(LTA!J97:AN97,LTA!J$101:AN$101,LTA!J$103:AN$103)</f>
        <v>39.730000000000004</v>
      </c>
      <c r="U97" s="37">
        <f>SUMPRODUCT(LTA!J97:AN97,LTA!J$102:AN$102,LTA!J$103:AN$103)</f>
        <v>76.56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13.970834049196592</v>
      </c>
      <c r="AD97">
        <f t="shared" si="4"/>
        <v>1211.316729098307</v>
      </c>
      <c r="AE97">
        <f>'IDT-1'!B97</f>
        <v>45</v>
      </c>
      <c r="AF97" s="24"/>
      <c r="AG97">
        <f t="shared" si="5"/>
        <v>1256.316729098307</v>
      </c>
      <c r="AI97" s="34">
        <f>PXIL!H97</f>
        <v>0</v>
      </c>
      <c r="AJ97" s="34">
        <f>PXIL!N97</f>
        <v>0</v>
      </c>
      <c r="AK97" s="34">
        <f>RTM_IEX!H97</f>
        <v>165.33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6.6752000000000002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99.608184370015948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899.35924357790236</v>
      </c>
      <c r="P98" s="36">
        <v>117.49000000000001</v>
      </c>
      <c r="Q98" s="36">
        <v>38.084935199585281</v>
      </c>
      <c r="R98" s="38">
        <v>0</v>
      </c>
      <c r="S98" s="38">
        <v>0</v>
      </c>
      <c r="T98" s="37">
        <f>SUMPRODUCT(LTA!J98:AN98,LTA!J$101:AN$101,LTA!J$103:AN$103)</f>
        <v>37.21</v>
      </c>
      <c r="U98" s="37">
        <f>SUMPRODUCT(LTA!J98:AN98,LTA!J$102:AN$102,LTA!J$103:AN$103)</f>
        <v>76.27000000000001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13.737314049196593</v>
      </c>
      <c r="AD98">
        <f t="shared" si="4"/>
        <v>1183.750249098307</v>
      </c>
      <c r="AE98">
        <f>'IDT-1'!B98</f>
        <v>0</v>
      </c>
      <c r="AF98" s="24"/>
      <c r="AG98">
        <f t="shared" si="5"/>
        <v>1183.750249098307</v>
      </c>
      <c r="AI98" s="34">
        <f>PXIL!H98</f>
        <v>0</v>
      </c>
      <c r="AJ98" s="34">
        <f>PXIL!N98</f>
        <v>0</v>
      </c>
      <c r="AK98" s="34">
        <f>RTM_IEX!H98</f>
        <v>140.34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0.2232541500000001</v>
      </c>
      <c r="E99">
        <f t="shared" si="6"/>
        <v>2.9766041137399092E-2</v>
      </c>
      <c r="F99">
        <f t="shared" si="6"/>
        <v>0</v>
      </c>
      <c r="G99">
        <f t="shared" si="6"/>
        <v>1.9079999999999999</v>
      </c>
      <c r="H99">
        <f t="shared" si="6"/>
        <v>0</v>
      </c>
      <c r="I99">
        <f t="shared" si="6"/>
        <v>2.5191007351635641</v>
      </c>
      <c r="J99">
        <f t="shared" si="6"/>
        <v>0</v>
      </c>
      <c r="K99">
        <f t="shared" si="6"/>
        <v>0.26669449244683924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21.558174083138919</v>
      </c>
      <c r="P99" s="36">
        <f t="shared" si="6"/>
        <v>2.7000548679403535</v>
      </c>
      <c r="Q99" s="36">
        <f t="shared" si="6"/>
        <v>0.84750600699844414</v>
      </c>
      <c r="R99" s="38">
        <f t="shared" si="6"/>
        <v>0.42307139925458676</v>
      </c>
      <c r="S99" s="38">
        <f t="shared" si="6"/>
        <v>0</v>
      </c>
      <c r="T99" s="37">
        <f t="shared" si="6"/>
        <v>3.812562499999999</v>
      </c>
      <c r="U99" s="37">
        <f t="shared" si="6"/>
        <v>1.1740925000000009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1.9587699999999999</v>
      </c>
      <c r="Z99" s="34">
        <f t="shared" si="6"/>
        <v>0</v>
      </c>
      <c r="AA99" s="75">
        <f t="shared" si="6"/>
        <v>3.7126574999999997</v>
      </c>
      <c r="AB99" s="75">
        <f t="shared" si="6"/>
        <v>-5.6227199999999895</v>
      </c>
      <c r="AC99">
        <f t="shared" si="6"/>
        <v>0.42061862879487266</v>
      </c>
      <c r="AD99">
        <f t="shared" si="6"/>
        <v>38.890483147285231</v>
      </c>
      <c r="AE99">
        <f t="shared" si="6"/>
        <v>0.38496675000000002</v>
      </c>
      <c r="AG99">
        <f t="shared" si="6"/>
        <v>39.275449897285228</v>
      </c>
      <c r="AI99">
        <f t="shared" si="6"/>
        <v>0</v>
      </c>
      <c r="AJ99">
        <f t="shared" si="6"/>
        <v>0</v>
      </c>
      <c r="AK99">
        <f t="shared" si="6"/>
        <v>2.8942900000000016</v>
      </c>
      <c r="AL99">
        <f t="shared" si="6"/>
        <v>-5.5500000000000001E-2</v>
      </c>
      <c r="AM99">
        <f t="shared" si="6"/>
        <v>0</v>
      </c>
      <c r="AN99">
        <f t="shared" si="6"/>
        <v>0</v>
      </c>
      <c r="AO99">
        <f t="shared" si="6"/>
        <v>0.31924749999999996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0.6420800000000001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5.4825499999999998</v>
      </c>
      <c r="E3">
        <f>GT_NG!Q3</f>
        <v>6.9042060645582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593.97927953802218</v>
      </c>
      <c r="P3" s="36">
        <v>32.68</v>
      </c>
      <c r="Q3" s="36">
        <v>10.57</v>
      </c>
      <c r="R3" s="38">
        <v>0</v>
      </c>
      <c r="S3" s="38">
        <v>0</v>
      </c>
      <c r="T3" s="37">
        <f>SUMPRODUCT(LTA!J3:AN3,LTA!J$101:AN$101,LTA!J$104:AN$104)</f>
        <v>32.950000000000003</v>
      </c>
      <c r="U3" s="37">
        <f>SUMPRODUCT(LTA!J3:AN3,LTA!J$102:AN$102,LTA!J$104:AN$104)</f>
        <v>64.19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-138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8.8743448902678068</v>
      </c>
      <c r="AD3">
        <f>SUM(B3:AB3,AI3:AT3)-AC3</f>
        <v>520.39169071231254</v>
      </c>
      <c r="AE3">
        <f>'IDT-1'!C3</f>
        <v>0</v>
      </c>
      <c r="AF3" s="24"/>
      <c r="AG3">
        <f>SUM(AD3:AF3)</f>
        <v>520.39169071231254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-49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5.4825499999999998</v>
      </c>
      <c r="E4">
        <f>GT_NG!Q4</f>
        <v>6.9042060645582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593.9793720089458</v>
      </c>
      <c r="P4" s="36">
        <v>32.68</v>
      </c>
      <c r="Q4" s="36">
        <v>10.57</v>
      </c>
      <c r="R4" s="38">
        <v>0</v>
      </c>
      <c r="S4" s="38">
        <v>0</v>
      </c>
      <c r="T4" s="37">
        <f>SUMPRODUCT(LTA!J4:AN4,LTA!J$101:AN$101,LTA!J$104:AN$104)</f>
        <v>31.62</v>
      </c>
      <c r="U4" s="37">
        <f>SUMPRODUCT(LTA!J4:AN4,LTA!J$102:AN$102,LTA!J$104:AN$104)</f>
        <v>63.92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-173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9.1150403987702369</v>
      </c>
      <c r="AD4">
        <f t="shared" ref="AD4:AD67" si="1">SUM(B4:AB4,AI4:AT4)-AC4</f>
        <v>488.55108767473371</v>
      </c>
      <c r="AE4">
        <f>'IDT-1'!C4</f>
        <v>0</v>
      </c>
      <c r="AF4" s="24"/>
      <c r="AG4">
        <f t="shared" ref="AG4:AG67" si="2">SUM(AD4:AF4)</f>
        <v>488.55108767473371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-44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5.4825499999999998</v>
      </c>
      <c r="E5">
        <f>GT_NG!Q5</f>
        <v>6.9042060645582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44.999999999999993</v>
      </c>
      <c r="J5">
        <f>Bawana_RLNG!Q5</f>
        <v>0</v>
      </c>
      <c r="K5">
        <f>Bawana_Spot!Q5</f>
        <v>4.169999999999999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593.97693166060401</v>
      </c>
      <c r="P5" s="36">
        <v>32.68</v>
      </c>
      <c r="Q5" s="36">
        <v>10.57</v>
      </c>
      <c r="R5" s="38">
        <v>0</v>
      </c>
      <c r="S5" s="38">
        <v>0</v>
      </c>
      <c r="T5" s="37">
        <f>SUMPRODUCT(LTA!J5:AN5,LTA!J$101:AN$101,LTA!J$104:AN$104)</f>
        <v>19.89</v>
      </c>
      <c r="U5" s="37">
        <f>SUMPRODUCT(LTA!J5:AN5,LTA!J$102:AN$102,LTA!J$104:AN$104)</f>
        <v>63.37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-198</v>
      </c>
      <c r="AA5" s="75">
        <f>STOA!I5</f>
        <v>0</v>
      </c>
      <c r="AB5" s="75">
        <f>-STOA!O5</f>
        <v>-75.489999999999995</v>
      </c>
      <c r="AC5">
        <f t="shared" si="0"/>
        <v>9.2671460006912802</v>
      </c>
      <c r="AD5">
        <f t="shared" si="1"/>
        <v>454.28654172447085</v>
      </c>
      <c r="AE5">
        <f>'IDT-1'!C5</f>
        <v>0</v>
      </c>
      <c r="AF5" s="24"/>
      <c r="AG5">
        <f t="shared" si="2"/>
        <v>454.28654172447085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5.4825499999999998</v>
      </c>
      <c r="E6">
        <f>GT_NG!Q6</f>
        <v>6.9042060645582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44.999999999999993</v>
      </c>
      <c r="J6">
        <f>Bawana_RLNG!Q6</f>
        <v>0</v>
      </c>
      <c r="K6">
        <f>Bawana_Spot!Q6</f>
        <v>4.169999999999999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593.97693166060401</v>
      </c>
      <c r="P6" s="36">
        <v>32.68</v>
      </c>
      <c r="Q6" s="36">
        <v>10.57</v>
      </c>
      <c r="R6" s="38">
        <v>0</v>
      </c>
      <c r="S6" s="38">
        <v>0</v>
      </c>
      <c r="T6" s="37">
        <f>SUMPRODUCT(LTA!J6:AN6,LTA!J$101:AN$101,LTA!J$104:AN$104)</f>
        <v>18.89</v>
      </c>
      <c r="U6" s="37">
        <f>SUMPRODUCT(LTA!J6:AN6,LTA!J$102:AN$102,LTA!J$104:AN$104)</f>
        <v>62.79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-202</v>
      </c>
      <c r="AA6" s="75">
        <f>STOA!I6</f>
        <v>0</v>
      </c>
      <c r="AB6" s="75">
        <f>-STOA!O6</f>
        <v>-75.489999999999995</v>
      </c>
      <c r="AC6">
        <f t="shared" si="0"/>
        <v>9.4317683129139507</v>
      </c>
      <c r="AD6">
        <f t="shared" si="1"/>
        <v>431.54191941224815</v>
      </c>
      <c r="AE6">
        <f>'IDT-1'!C6</f>
        <v>0</v>
      </c>
      <c r="AF6" s="24"/>
      <c r="AG6">
        <f t="shared" si="2"/>
        <v>431.54191941224815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-62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5.4825499999999998</v>
      </c>
      <c r="E7">
        <f>GT_NG!Q7</f>
        <v>6.9042060645582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44.999999999999993</v>
      </c>
      <c r="J7">
        <f>Bawana_RLNG!Q7</f>
        <v>0</v>
      </c>
      <c r="K7">
        <f>Bawana_Spot!Q7</f>
        <v>4.169999999999999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593.08914258673883</v>
      </c>
      <c r="P7" s="36">
        <v>32.68</v>
      </c>
      <c r="Q7" s="36">
        <v>10.57</v>
      </c>
      <c r="R7" s="38">
        <v>0</v>
      </c>
      <c r="S7" s="38">
        <v>0</v>
      </c>
      <c r="T7" s="37">
        <f>SUMPRODUCT(LTA!J7:AN7,LTA!J$101:AN$101,LTA!J$104:AN$104)</f>
        <v>17.52</v>
      </c>
      <c r="U7" s="37">
        <f>SUMPRODUCT(LTA!J7:AN7,LTA!J$102:AN$102,LTA!J$104:AN$104)</f>
        <v>62.519999999999996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-217</v>
      </c>
      <c r="AA7" s="75">
        <f>STOA!I7</f>
        <v>0</v>
      </c>
      <c r="AB7" s="75">
        <f>-STOA!O7</f>
        <v>-75.489999999999995</v>
      </c>
      <c r="AC7">
        <f t="shared" si="0"/>
        <v>9.5206599351170418</v>
      </c>
      <c r="AD7">
        <f t="shared" si="1"/>
        <v>415.92523871617988</v>
      </c>
      <c r="AE7">
        <f>'IDT-1'!C7</f>
        <v>0</v>
      </c>
      <c r="AF7" s="24"/>
      <c r="AG7">
        <f t="shared" si="2"/>
        <v>415.92523871617988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5.4825499999999998</v>
      </c>
      <c r="E8">
        <f>GT_NG!Q8</f>
        <v>6.9042060645582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44.999999999999993</v>
      </c>
      <c r="J8">
        <f>Bawana_RLNG!Q8</f>
        <v>0</v>
      </c>
      <c r="K8">
        <f>Bawana_Spot!Q8</f>
        <v>4.169999999999999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593.3809672262413</v>
      </c>
      <c r="P8" s="36">
        <v>32.68</v>
      </c>
      <c r="Q8" s="36">
        <v>10.57</v>
      </c>
      <c r="R8" s="38">
        <v>0</v>
      </c>
      <c r="S8" s="38">
        <v>0</v>
      </c>
      <c r="T8" s="37">
        <f>SUMPRODUCT(LTA!J8:AN8,LTA!J$101:AN$101,LTA!J$104:AN$104)</f>
        <v>16.600000000000001</v>
      </c>
      <c r="U8" s="37">
        <f>SUMPRODUCT(LTA!J8:AN8,LTA!J$102:AN$102,LTA!J$104:AN$104)</f>
        <v>61.4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-237</v>
      </c>
      <c r="AA8" s="75">
        <f>STOA!I8</f>
        <v>0</v>
      </c>
      <c r="AB8" s="75">
        <f>-STOA!O8</f>
        <v>-75.489999999999995</v>
      </c>
      <c r="AC8">
        <f t="shared" si="0"/>
        <v>9.6415137856870885</v>
      </c>
      <c r="AD8">
        <f t="shared" si="1"/>
        <v>398.05620950511235</v>
      </c>
      <c r="AE8">
        <f>'IDT-1'!C8</f>
        <v>0</v>
      </c>
      <c r="AF8" s="24"/>
      <c r="AG8">
        <f t="shared" si="2"/>
        <v>398.05620950511235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5.4825499999999998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44.999999999999993</v>
      </c>
      <c r="J9">
        <f>Bawana_RLNG!Q9</f>
        <v>0</v>
      </c>
      <c r="K9">
        <f>Bawana_Spot!Q9</f>
        <v>4.169999999999999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593.08993571711835</v>
      </c>
      <c r="P9" s="36">
        <v>32.68</v>
      </c>
      <c r="Q9" s="36">
        <v>10.57</v>
      </c>
      <c r="R9" s="38">
        <v>0</v>
      </c>
      <c r="S9" s="38">
        <v>0</v>
      </c>
      <c r="T9" s="37">
        <f>SUMPRODUCT(LTA!J9:AN9,LTA!J$101:AN$101,LTA!J$104:AN$104)</f>
        <v>15.67</v>
      </c>
      <c r="U9" s="37">
        <f>SUMPRODUCT(LTA!J9:AN9,LTA!J$102:AN$102,LTA!J$104:AN$104)</f>
        <v>61.319999999999993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-252</v>
      </c>
      <c r="AA9" s="75">
        <f>STOA!I9</f>
        <v>0</v>
      </c>
      <c r="AB9" s="75">
        <f>-STOA!O9</f>
        <v>-75.489999999999995</v>
      </c>
      <c r="AC9">
        <f t="shared" si="0"/>
        <v>9.8867931623957173</v>
      </c>
      <c r="AD9">
        <f t="shared" si="1"/>
        <v>352.51473255472268</v>
      </c>
      <c r="AE9">
        <f>'IDT-1'!C9</f>
        <v>0</v>
      </c>
      <c r="AF9" s="24"/>
      <c r="AG9">
        <f t="shared" si="2"/>
        <v>352.51473255472268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5.4825499999999998</v>
      </c>
      <c r="E10">
        <f>GT_NG!Q10</f>
        <v>1.9656670113753878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44.999999999999993</v>
      </c>
      <c r="J10">
        <f>Bawana_RLNG!Q10</f>
        <v>0</v>
      </c>
      <c r="K10">
        <f>Bawana_Spot!Q10</f>
        <v>4.169999999999999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593.08993571711835</v>
      </c>
      <c r="P10" s="36">
        <v>32.68</v>
      </c>
      <c r="Q10" s="36">
        <v>10.57</v>
      </c>
      <c r="R10" s="38">
        <v>0</v>
      </c>
      <c r="S10" s="38">
        <v>0</v>
      </c>
      <c r="T10" s="37">
        <f>SUMPRODUCT(LTA!J10:AN10,LTA!J$101:AN$101,LTA!J$104:AN$104)</f>
        <v>15.67</v>
      </c>
      <c r="U10" s="37">
        <f>SUMPRODUCT(LTA!J10:AN10,LTA!J$102:AN$102,LTA!J$104:AN$104)</f>
        <v>61.39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-262</v>
      </c>
      <c r="AA10" s="75">
        <f>STOA!I10</f>
        <v>0</v>
      </c>
      <c r="AB10" s="75">
        <f>-STOA!O10</f>
        <v>-75.489999999999995</v>
      </c>
      <c r="AC10">
        <f t="shared" si="0"/>
        <v>9.9708914905837265</v>
      </c>
      <c r="AD10">
        <f t="shared" si="1"/>
        <v>346.55726123790993</v>
      </c>
      <c r="AE10">
        <f>'IDT-1'!C10</f>
        <v>0</v>
      </c>
      <c r="AF10" s="24"/>
      <c r="AG10">
        <f t="shared" si="2"/>
        <v>346.55726123790993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-76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5.4825499999999998</v>
      </c>
      <c r="E11">
        <f>GT_NG!Q11</f>
        <v>1.9656670113753878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18.081739632444915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592.11833824049381</v>
      </c>
      <c r="P11" s="36">
        <v>32.68</v>
      </c>
      <c r="Q11" s="36">
        <v>10.57</v>
      </c>
      <c r="R11" s="38">
        <v>0</v>
      </c>
      <c r="S11" s="38">
        <v>0</v>
      </c>
      <c r="T11" s="37">
        <f>SUMPRODUCT(LTA!J11:AN11,LTA!J$101:AN$101,LTA!J$104:AN$104)</f>
        <v>15.67</v>
      </c>
      <c r="U11" s="37">
        <f>SUMPRODUCT(LTA!J11:AN11,LTA!J$102:AN$102,LTA!J$104:AN$104)</f>
        <v>61.72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-277</v>
      </c>
      <c r="AA11" s="75">
        <f>STOA!I11</f>
        <v>0</v>
      </c>
      <c r="AB11" s="75">
        <f>-STOA!O11</f>
        <v>-75.489999999999995</v>
      </c>
      <c r="AC11">
        <f t="shared" si="0"/>
        <v>10.167072261941508</v>
      </c>
      <c r="AD11">
        <f t="shared" si="1"/>
        <v>349.63122262237255</v>
      </c>
      <c r="AE11">
        <f>'IDT-1'!C11</f>
        <v>0</v>
      </c>
      <c r="AF11" s="24"/>
      <c r="AG11">
        <f t="shared" si="2"/>
        <v>349.63122262237255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-71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5.4825499999999998</v>
      </c>
      <c r="E12">
        <f>GT_NG!Q12</f>
        <v>1.9656670113753878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18.081739632444915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593.83817326180122</v>
      </c>
      <c r="P12" s="36">
        <v>32.68</v>
      </c>
      <c r="Q12" s="36">
        <v>10.57</v>
      </c>
      <c r="R12" s="38">
        <v>0</v>
      </c>
      <c r="S12" s="38">
        <v>0</v>
      </c>
      <c r="T12" s="37">
        <f>SUMPRODUCT(LTA!J12:AN12,LTA!J$101:AN$101,LTA!J$104:AN$104)</f>
        <v>15.67</v>
      </c>
      <c r="U12" s="37">
        <f>SUMPRODUCT(LTA!J12:AN12,LTA!J$102:AN$102,LTA!J$104:AN$104)</f>
        <v>61.91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-287</v>
      </c>
      <c r="AA12" s="75">
        <f>STOA!I12</f>
        <v>0</v>
      </c>
      <c r="AB12" s="75">
        <f>-STOA!O12</f>
        <v>-75.489999999999995</v>
      </c>
      <c r="AC12">
        <f t="shared" si="0"/>
        <v>10.259355295644493</v>
      </c>
      <c r="AD12">
        <f t="shared" si="1"/>
        <v>342.44877460997702</v>
      </c>
      <c r="AE12">
        <f>'IDT-1'!C12</f>
        <v>0</v>
      </c>
      <c r="AF12" s="24"/>
      <c r="AG12">
        <f t="shared" si="2"/>
        <v>342.44877460997702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5.4825499999999998</v>
      </c>
      <c r="E13">
        <f>GT_NG!Q13</f>
        <v>1.9656670113753878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18.081739632444915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593.8400430145872</v>
      </c>
      <c r="P13" s="36">
        <v>32.682982568221227</v>
      </c>
      <c r="Q13" s="36">
        <v>10.57</v>
      </c>
      <c r="R13" s="38">
        <v>0</v>
      </c>
      <c r="S13" s="38">
        <v>0</v>
      </c>
      <c r="T13" s="37">
        <f>SUMPRODUCT(LTA!J13:AN13,LTA!J$101:AN$101,LTA!J$104:AN$104)</f>
        <v>16.87</v>
      </c>
      <c r="U13" s="37">
        <f>SUMPRODUCT(LTA!J13:AN13,LTA!J$102:AN$102,LTA!J$104:AN$104)</f>
        <v>61.209999999999994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-297</v>
      </c>
      <c r="AA13" s="75">
        <f>STOA!I13</f>
        <v>0</v>
      </c>
      <c r="AB13" s="75">
        <f>-STOA!O13</f>
        <v>-75.489999999999995</v>
      </c>
      <c r="AC13">
        <f t="shared" si="0"/>
        <v>10.297480686040512</v>
      </c>
      <c r="AD13">
        <f t="shared" si="1"/>
        <v>338.91550154058831</v>
      </c>
      <c r="AE13">
        <f>'IDT-1'!C13</f>
        <v>0</v>
      </c>
      <c r="AF13" s="24"/>
      <c r="AG13">
        <f t="shared" si="2"/>
        <v>338.91550154058831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5.4825499999999998</v>
      </c>
      <c r="E14">
        <f>GT_NG!Q14</f>
        <v>1.9656670113753878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18.081739632444915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593.8400430145872</v>
      </c>
      <c r="P14" s="36">
        <v>32.682982568221227</v>
      </c>
      <c r="Q14" s="36">
        <v>10.57</v>
      </c>
      <c r="R14" s="38">
        <v>0</v>
      </c>
      <c r="S14" s="38">
        <v>0</v>
      </c>
      <c r="T14" s="37">
        <f>SUMPRODUCT(LTA!J14:AN14,LTA!J$101:AN$101,LTA!J$104:AN$104)</f>
        <v>18.170000000000002</v>
      </c>
      <c r="U14" s="37">
        <f>SUMPRODUCT(LTA!J14:AN14,LTA!J$102:AN$102,LTA!J$104:AN$104)</f>
        <v>61.209999999999994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-302</v>
      </c>
      <c r="AA14" s="75">
        <f>STOA!I14</f>
        <v>0</v>
      </c>
      <c r="AB14" s="75">
        <f>-STOA!O14</f>
        <v>-75.489999999999995</v>
      </c>
      <c r="AC14">
        <f t="shared" si="0"/>
        <v>10.41005457873918</v>
      </c>
      <c r="AD14">
        <f t="shared" si="1"/>
        <v>328.1029276478896</v>
      </c>
      <c r="AE14">
        <f>'IDT-1'!C14</f>
        <v>0</v>
      </c>
      <c r="AF14" s="24"/>
      <c r="AG14">
        <f t="shared" si="2"/>
        <v>328.1029276478896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-71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5.4825499999999998</v>
      </c>
      <c r="E15">
        <f>GT_NG!Q15</f>
        <v>1.9656670113753878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593.83817326180122</v>
      </c>
      <c r="P15" s="36">
        <v>32.682982568221227</v>
      </c>
      <c r="Q15" s="36">
        <v>10.57</v>
      </c>
      <c r="R15" s="38">
        <v>0</v>
      </c>
      <c r="S15" s="38">
        <v>0</v>
      </c>
      <c r="T15" s="37">
        <f>SUMPRODUCT(LTA!J15:AN15,LTA!J$101:AN$101,LTA!J$104:AN$104)</f>
        <v>19.420000000000002</v>
      </c>
      <c r="U15" s="37">
        <f>SUMPRODUCT(LTA!J15:AN15,LTA!J$102:AN$102,LTA!J$104:AN$104)</f>
        <v>60.37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-317</v>
      </c>
      <c r="AA15" s="75">
        <f>STOA!I15</f>
        <v>0</v>
      </c>
      <c r="AB15" s="75">
        <f>-STOA!O15</f>
        <v>-75.489999999999995</v>
      </c>
      <c r="AC15">
        <f t="shared" si="0"/>
        <v>10.325061572017047</v>
      </c>
      <c r="AD15">
        <f t="shared" si="1"/>
        <v>328.11206135726798</v>
      </c>
      <c r="AE15">
        <f>'IDT-1'!C15</f>
        <v>0</v>
      </c>
      <c r="AF15" s="24"/>
      <c r="AG15">
        <f t="shared" si="2"/>
        <v>328.11206135726798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-51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5.4825499999999998</v>
      </c>
      <c r="E16">
        <f>GT_NG!Q16</f>
        <v>1.9656670113753878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593.83817326180122</v>
      </c>
      <c r="P16" s="36">
        <v>32.682982568221227</v>
      </c>
      <c r="Q16" s="36">
        <v>10.57</v>
      </c>
      <c r="R16" s="38">
        <v>0</v>
      </c>
      <c r="S16" s="38">
        <v>0</v>
      </c>
      <c r="T16" s="37">
        <f>SUMPRODUCT(LTA!J16:AN16,LTA!J$101:AN$101,LTA!J$104:AN$104)</f>
        <v>21.08</v>
      </c>
      <c r="U16" s="37">
        <f>SUMPRODUCT(LTA!J16:AN16,LTA!J$102:AN$102,LTA!J$104:AN$104)</f>
        <v>60.37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-317</v>
      </c>
      <c r="AA16" s="75">
        <f>STOA!I16</f>
        <v>0</v>
      </c>
      <c r="AB16" s="75">
        <f>-STOA!O16</f>
        <v>-75.489999999999995</v>
      </c>
      <c r="AC16">
        <f t="shared" si="0"/>
        <v>10.39830367609127</v>
      </c>
      <c r="AD16">
        <f t="shared" si="1"/>
        <v>322.69881925319385</v>
      </c>
      <c r="AE16">
        <f>'IDT-1'!C16</f>
        <v>0</v>
      </c>
      <c r="AF16" s="24"/>
      <c r="AG16">
        <f t="shared" si="2"/>
        <v>322.69881925319385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-58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5.4825499999999998</v>
      </c>
      <c r="E17">
        <f>GT_NG!Q17</f>
        <v>1.9656670113753878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593.65055473423104</v>
      </c>
      <c r="P17" s="36">
        <v>32.682982568221227</v>
      </c>
      <c r="Q17" s="36">
        <v>10.57</v>
      </c>
      <c r="R17" s="38">
        <v>0</v>
      </c>
      <c r="S17" s="38">
        <v>0</v>
      </c>
      <c r="T17" s="37">
        <f>SUMPRODUCT(LTA!J17:AN17,LTA!J$101:AN$101,LTA!J$104:AN$104)</f>
        <v>21.75</v>
      </c>
      <c r="U17" s="37">
        <f>SUMPRODUCT(LTA!J17:AN17,LTA!J$102:AN$102,LTA!J$104:AN$104)</f>
        <v>60.37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-312</v>
      </c>
      <c r="AA17" s="75">
        <f>STOA!I17</f>
        <v>0</v>
      </c>
      <c r="AB17" s="75">
        <f>-STOA!O17</f>
        <v>-75.489999999999995</v>
      </c>
      <c r="AC17">
        <f t="shared" si="0"/>
        <v>10.41929799590946</v>
      </c>
      <c r="AD17">
        <f t="shared" si="1"/>
        <v>321.16020640580541</v>
      </c>
      <c r="AE17">
        <f>'IDT-1'!C17</f>
        <v>0</v>
      </c>
      <c r="AF17" s="24"/>
      <c r="AG17">
        <f t="shared" si="2"/>
        <v>321.16020640580541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5.4825499999999998</v>
      </c>
      <c r="E18">
        <f>GT_NG!Q18</f>
        <v>1.9656670113753878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592.11833824049381</v>
      </c>
      <c r="P18" s="36">
        <v>32.682982568221227</v>
      </c>
      <c r="Q18" s="36">
        <v>10.57</v>
      </c>
      <c r="R18" s="38">
        <v>0</v>
      </c>
      <c r="S18" s="38">
        <v>0</v>
      </c>
      <c r="T18" s="37">
        <f>SUMPRODUCT(LTA!J18:AN18,LTA!J$101:AN$101,LTA!J$104:AN$104)</f>
        <v>21.08</v>
      </c>
      <c r="U18" s="37">
        <f>SUMPRODUCT(LTA!J18:AN18,LTA!J$102:AN$102,LTA!J$104:AN$104)</f>
        <v>60.37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-312</v>
      </c>
      <c r="AA18" s="75">
        <f>STOA!I18</f>
        <v>0</v>
      </c>
      <c r="AB18" s="75">
        <f>-STOA!O18</f>
        <v>-75.489999999999995</v>
      </c>
      <c r="AC18">
        <f t="shared" si="0"/>
        <v>10.392328219637177</v>
      </c>
      <c r="AD18">
        <f t="shared" si="1"/>
        <v>319.9849596883405</v>
      </c>
      <c r="AE18">
        <f>'IDT-1'!C18</f>
        <v>0</v>
      </c>
      <c r="AF18" s="24"/>
      <c r="AG18">
        <f t="shared" si="2"/>
        <v>319.9849596883405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-64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5.4825499999999998</v>
      </c>
      <c r="E19">
        <f>GT_NG!Q19</f>
        <v>1.9656670113753878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592.11833824049381</v>
      </c>
      <c r="P19" s="36">
        <v>32.682982568221227</v>
      </c>
      <c r="Q19" s="36">
        <v>10.57</v>
      </c>
      <c r="R19" s="38">
        <v>0</v>
      </c>
      <c r="S19" s="38">
        <v>0</v>
      </c>
      <c r="T19" s="37">
        <f>SUMPRODUCT(LTA!J19:AN19,LTA!J$101:AN$101,LTA!J$104:AN$104)</f>
        <v>23.42</v>
      </c>
      <c r="U19" s="37">
        <f>SUMPRODUCT(LTA!J19:AN19,LTA!J$102:AN$102,LTA!J$104:AN$104)</f>
        <v>60.37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-312</v>
      </c>
      <c r="AA19" s="75">
        <f>STOA!I19</f>
        <v>0</v>
      </c>
      <c r="AB19" s="75">
        <f>-STOA!O19</f>
        <v>-75.489999999999995</v>
      </c>
      <c r="AC19">
        <f t="shared" si="0"/>
        <v>10.335743800113177</v>
      </c>
      <c r="AD19">
        <f t="shared" si="1"/>
        <v>331.38154410786444</v>
      </c>
      <c r="AE19">
        <f>'IDT-1'!C19</f>
        <v>0</v>
      </c>
      <c r="AF19" s="24"/>
      <c r="AG19">
        <f t="shared" si="2"/>
        <v>331.38154410786444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5.4825499999999998</v>
      </c>
      <c r="E20">
        <f>GT_NG!Q20</f>
        <v>1.9656670113753878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592.11833824049381</v>
      </c>
      <c r="P20" s="36">
        <v>32.682982568221227</v>
      </c>
      <c r="Q20" s="36">
        <v>10.57</v>
      </c>
      <c r="R20" s="38">
        <v>0</v>
      </c>
      <c r="S20" s="38">
        <v>0</v>
      </c>
      <c r="T20" s="37">
        <f>SUMPRODUCT(LTA!J20:AN20,LTA!J$101:AN$101,LTA!J$104:AN$104)</f>
        <v>23.75</v>
      </c>
      <c r="U20" s="37">
        <f>SUMPRODUCT(LTA!J20:AN20,LTA!J$102:AN$102,LTA!J$104:AN$104)</f>
        <v>60.37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-302</v>
      </c>
      <c r="AA20" s="75">
        <f>STOA!I20</f>
        <v>0</v>
      </c>
      <c r="AB20" s="75">
        <f>-STOA!O20</f>
        <v>-75.489999999999995</v>
      </c>
      <c r="AC20">
        <f t="shared" si="0"/>
        <v>10.29616001148873</v>
      </c>
      <c r="AD20">
        <f t="shared" si="1"/>
        <v>336.75112789648892</v>
      </c>
      <c r="AE20">
        <f>'IDT-1'!C20</f>
        <v>0</v>
      </c>
      <c r="AF20" s="24"/>
      <c r="AG20">
        <f t="shared" si="2"/>
        <v>336.75112789648892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5.4825499999999998</v>
      </c>
      <c r="E21">
        <f>GT_NG!Q21</f>
        <v>2.2075437354636458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44.997986126650261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592.11833824049381</v>
      </c>
      <c r="P21" s="36">
        <v>32.68</v>
      </c>
      <c r="Q21" s="36">
        <v>10.57</v>
      </c>
      <c r="R21" s="38">
        <v>0</v>
      </c>
      <c r="S21" s="38">
        <v>0</v>
      </c>
      <c r="T21" s="37">
        <f>SUMPRODUCT(LTA!J21:AN21,LTA!J$101:AN$101,LTA!J$104:AN$104)</f>
        <v>23.42</v>
      </c>
      <c r="U21" s="37">
        <f>SUMPRODUCT(LTA!J21:AN21,LTA!J$102:AN$102,LTA!J$104:AN$104)</f>
        <v>60.37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-292</v>
      </c>
      <c r="AA21" s="75">
        <f>STOA!I21</f>
        <v>0</v>
      </c>
      <c r="AB21" s="75">
        <f>-STOA!O21</f>
        <v>-75.489999999999995</v>
      </c>
      <c r="AC21">
        <f t="shared" si="0"/>
        <v>10.189556705123621</v>
      </c>
      <c r="AD21">
        <f t="shared" si="1"/>
        <v>324.16686139748407</v>
      </c>
      <c r="AE21">
        <f>'IDT-1'!C21</f>
        <v>0</v>
      </c>
      <c r="AF21" s="24"/>
      <c r="AG21">
        <f t="shared" si="2"/>
        <v>324.16686139748407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5.4825499999999998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44.997986126650261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592.11754511011429</v>
      </c>
      <c r="P22" s="36">
        <v>32.68</v>
      </c>
      <c r="Q22" s="36">
        <v>10.57</v>
      </c>
      <c r="R22" s="38">
        <v>0</v>
      </c>
      <c r="S22" s="38">
        <v>0</v>
      </c>
      <c r="T22" s="37">
        <f>SUMPRODUCT(LTA!J22:AN22,LTA!J$101:AN$101,LTA!J$104:AN$104)</f>
        <v>23.08</v>
      </c>
      <c r="U22" s="37">
        <f>SUMPRODUCT(LTA!J22:AN22,LTA!J$102:AN$102,LTA!J$104:AN$104)</f>
        <v>60.37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-277</v>
      </c>
      <c r="AA22" s="75">
        <f>STOA!I22</f>
        <v>0</v>
      </c>
      <c r="AB22" s="75">
        <f>-STOA!O22</f>
        <v>-75.489999999999995</v>
      </c>
      <c r="AC22">
        <f t="shared" si="0"/>
        <v>10.041083309577203</v>
      </c>
      <c r="AD22">
        <f t="shared" si="1"/>
        <v>336.76699792718739</v>
      </c>
      <c r="AE22">
        <f>'IDT-1'!C22</f>
        <v>0</v>
      </c>
      <c r="AF22" s="24"/>
      <c r="AG22">
        <f t="shared" si="2"/>
        <v>336.76699792718739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-70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5.4825499999999998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44.997986126650261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590.93005713857087</v>
      </c>
      <c r="P23" s="36">
        <v>32.68</v>
      </c>
      <c r="Q23" s="36">
        <v>11.339999999999998</v>
      </c>
      <c r="R23" s="38">
        <v>0</v>
      </c>
      <c r="S23" s="38">
        <v>0</v>
      </c>
      <c r="T23" s="37">
        <f>SUMPRODUCT(LTA!J23:AN23,LTA!J$101:AN$101,LTA!J$104:AN$104)</f>
        <v>22.4</v>
      </c>
      <c r="U23" s="37">
        <f>SUMPRODUCT(LTA!J23:AN23,LTA!J$102:AN$102,LTA!J$104:AN$104)</f>
        <v>60.37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-263</v>
      </c>
      <c r="AA23" s="75">
        <f>STOA!I23</f>
        <v>0</v>
      </c>
      <c r="AB23" s="75">
        <f>-STOA!O23</f>
        <v>-75.489999999999995</v>
      </c>
      <c r="AC23">
        <f t="shared" si="0"/>
        <v>9.7777296788695658</v>
      </c>
      <c r="AD23">
        <f t="shared" si="1"/>
        <v>365.93286358635152</v>
      </c>
      <c r="AE23">
        <f>'IDT-1'!C23</f>
        <v>0</v>
      </c>
      <c r="AF23" s="24"/>
      <c r="AG23">
        <f t="shared" si="2"/>
        <v>365.93286358635152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-54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5.4825499999999998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44.997986126650261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596.01141994858801</v>
      </c>
      <c r="P24" s="36">
        <v>32.68</v>
      </c>
      <c r="Q24" s="36">
        <v>11.339999999999998</v>
      </c>
      <c r="R24" s="38">
        <v>0</v>
      </c>
      <c r="S24" s="38">
        <v>0</v>
      </c>
      <c r="T24" s="37">
        <f>SUMPRODUCT(LTA!J24:AN24,LTA!J$101:AN$101,LTA!J$104:AN$104)</f>
        <v>21.08</v>
      </c>
      <c r="U24" s="37">
        <f>SUMPRODUCT(LTA!J24:AN24,LTA!J$102:AN$102,LTA!J$104:AN$104)</f>
        <v>60.37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-243</v>
      </c>
      <c r="AA24" s="75">
        <f>STOA!I24</f>
        <v>0</v>
      </c>
      <c r="AB24" s="75">
        <f>-STOA!O24</f>
        <v>-75.489999999999995</v>
      </c>
      <c r="AC24">
        <f t="shared" si="0"/>
        <v>9.5975461833514828</v>
      </c>
      <c r="AD24">
        <f t="shared" si="1"/>
        <v>394.87440989188678</v>
      </c>
      <c r="AE24">
        <f>'IDT-1'!C24</f>
        <v>0</v>
      </c>
      <c r="AF24" s="24"/>
      <c r="AG24">
        <f t="shared" si="2"/>
        <v>394.87440989188678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5.4825499999999998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44.997986126650261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614.86469860649913</v>
      </c>
      <c r="P25" s="36">
        <v>32.680000000000007</v>
      </c>
      <c r="Q25" s="36">
        <v>11.339999999999998</v>
      </c>
      <c r="R25" s="38">
        <v>0</v>
      </c>
      <c r="S25" s="38">
        <v>0</v>
      </c>
      <c r="T25" s="37">
        <f>SUMPRODUCT(LTA!J25:AN25,LTA!J$101:AN$101,LTA!J$104:AN$104)</f>
        <v>19.420000000000002</v>
      </c>
      <c r="U25" s="37">
        <f>SUMPRODUCT(LTA!J25:AN25,LTA!J$102:AN$102,LTA!J$104:AN$104)</f>
        <v>60.37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-244</v>
      </c>
      <c r="AA25" s="75">
        <f>STOA!I25</f>
        <v>0</v>
      </c>
      <c r="AB25" s="75">
        <f>-STOA!O25</f>
        <v>-75.489999999999995</v>
      </c>
      <c r="AC25">
        <f t="shared" si="0"/>
        <v>9.53019078095571</v>
      </c>
      <c r="AD25">
        <f t="shared" si="1"/>
        <v>437.1350439521936</v>
      </c>
      <c r="AE25">
        <f>'IDT-1'!C25</f>
        <v>0</v>
      </c>
      <c r="AF25" s="24"/>
      <c r="AG25">
        <f t="shared" si="2"/>
        <v>437.1350439521936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5.4825499999999998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44.997986126650261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653.62208595372772</v>
      </c>
      <c r="P26" s="36">
        <v>67.94</v>
      </c>
      <c r="Q26" s="36">
        <v>22.020000000000003</v>
      </c>
      <c r="R26" s="38">
        <v>0</v>
      </c>
      <c r="S26" s="38">
        <v>0</v>
      </c>
      <c r="T26" s="37">
        <f>SUMPRODUCT(LTA!J26:AN26,LTA!J$101:AN$101,LTA!J$104:AN$104)</f>
        <v>17.73</v>
      </c>
      <c r="U26" s="37">
        <f>SUMPRODUCT(LTA!J26:AN26,LTA!J$102:AN$102,LTA!J$104:AN$104)</f>
        <v>108.18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-352.6</v>
      </c>
      <c r="AA26" s="75">
        <f>STOA!I26</f>
        <v>0</v>
      </c>
      <c r="AB26" s="75">
        <f>-STOA!O26</f>
        <v>-75.489999999999995</v>
      </c>
      <c r="AC26">
        <f t="shared" si="0"/>
        <v>11.354187935922935</v>
      </c>
      <c r="AD26">
        <f t="shared" si="1"/>
        <v>480.52843414445499</v>
      </c>
      <c r="AE26">
        <f>'IDT-1'!C26</f>
        <v>0</v>
      </c>
      <c r="AF26" s="24"/>
      <c r="AG26">
        <f t="shared" si="2"/>
        <v>480.52843414445499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5.4825499999999998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44.998242256161873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756.76687353101886</v>
      </c>
      <c r="P27" s="36">
        <v>67.937388028141939</v>
      </c>
      <c r="Q27" s="36">
        <v>22.020000000000003</v>
      </c>
      <c r="R27" s="38">
        <v>0</v>
      </c>
      <c r="S27" s="38">
        <v>0</v>
      </c>
      <c r="T27" s="37">
        <f>SUMPRODUCT(LTA!J27:AN27,LTA!J$101:AN$101,LTA!J$104:AN$104)</f>
        <v>16.75</v>
      </c>
      <c r="U27" s="37">
        <f>SUMPRODUCT(LTA!J27:AN27,LTA!J$102:AN$102,LTA!J$104:AN$104)</f>
        <v>108.18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-245</v>
      </c>
      <c r="AA27" s="75">
        <f>STOA!I27</f>
        <v>0</v>
      </c>
      <c r="AB27" s="75">
        <f>-STOA!O27</f>
        <v>-150</v>
      </c>
      <c r="AC27">
        <f t="shared" si="0"/>
        <v>12.516551636397237</v>
      </c>
      <c r="AD27">
        <f t="shared" si="1"/>
        <v>545.61850217892538</v>
      </c>
      <c r="AE27">
        <f>'IDT-1'!C27</f>
        <v>0</v>
      </c>
      <c r="AF27" s="24"/>
      <c r="AG27">
        <f t="shared" si="2"/>
        <v>545.61850217892538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-69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5.4825499999999998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54.997851646420067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759.37027780705489</v>
      </c>
      <c r="P28" s="36">
        <v>67.937388028141939</v>
      </c>
      <c r="Q28" s="36">
        <v>22.020000000000003</v>
      </c>
      <c r="R28" s="38">
        <v>0</v>
      </c>
      <c r="S28" s="38">
        <v>0</v>
      </c>
      <c r="T28" s="37">
        <f>SUMPRODUCT(LTA!J28:AN28,LTA!J$101:AN$101,LTA!J$104:AN$104)</f>
        <v>15.07</v>
      </c>
      <c r="U28" s="37">
        <f>SUMPRODUCT(LTA!J28:AN28,LTA!J$102:AN$102,LTA!J$104:AN$104)</f>
        <v>108.02000000000001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-200</v>
      </c>
      <c r="AA28" s="75">
        <f>STOA!I28</f>
        <v>0</v>
      </c>
      <c r="AB28" s="75">
        <f>-STOA!O28</f>
        <v>-150</v>
      </c>
      <c r="AC28">
        <f t="shared" si="0"/>
        <v>12.225758853574103</v>
      </c>
      <c r="AD28">
        <f t="shared" si="1"/>
        <v>601.67230862804297</v>
      </c>
      <c r="AE28">
        <f>'IDT-1'!C28</f>
        <v>0</v>
      </c>
      <c r="AF28" s="24"/>
      <c r="AG28">
        <f t="shared" si="2"/>
        <v>601.67230862804297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5.4825499999999998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775.07727229452098</v>
      </c>
      <c r="P29" s="36">
        <v>67.937388028141939</v>
      </c>
      <c r="Q29" s="36">
        <v>22.020000000000003</v>
      </c>
      <c r="R29" s="38">
        <v>0</v>
      </c>
      <c r="S29" s="38">
        <v>0</v>
      </c>
      <c r="T29" s="37">
        <f>SUMPRODUCT(LTA!J29:AN29,LTA!J$101:AN$101,LTA!J$104:AN$104)</f>
        <v>14.33</v>
      </c>
      <c r="U29" s="37">
        <f>SUMPRODUCT(LTA!J29:AN29,LTA!J$102:AN$102,LTA!J$104:AN$104)</f>
        <v>108.02000000000001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-145</v>
      </c>
      <c r="AA29" s="75">
        <f>STOA!I29</f>
        <v>0</v>
      </c>
      <c r="AB29" s="75">
        <f>-STOA!O29</f>
        <v>-150</v>
      </c>
      <c r="AC29">
        <f t="shared" si="0"/>
        <v>11.885567932399919</v>
      </c>
      <c r="AD29">
        <f t="shared" si="1"/>
        <v>671.97949403668326</v>
      </c>
      <c r="AE29">
        <f>'IDT-1'!C29</f>
        <v>-4.234</v>
      </c>
      <c r="AF29" s="24"/>
      <c r="AG29">
        <f t="shared" si="2"/>
        <v>667.74549403668323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5.4825499999999998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798.96001823115671</v>
      </c>
      <c r="P30" s="36">
        <v>67.937388028141939</v>
      </c>
      <c r="Q30" s="36">
        <v>22.020000000000003</v>
      </c>
      <c r="R30" s="38">
        <v>0.75734265734265738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108.02000000000001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-85</v>
      </c>
      <c r="AA30" s="75">
        <f>STOA!I30</f>
        <v>0</v>
      </c>
      <c r="AB30" s="75">
        <f>-STOA!O30</f>
        <v>-150</v>
      </c>
      <c r="AC30">
        <f t="shared" si="0"/>
        <v>11.516577109021769</v>
      </c>
      <c r="AD30">
        <f t="shared" si="1"/>
        <v>762.98857345403974</v>
      </c>
      <c r="AE30">
        <f>'IDT-1'!C30</f>
        <v>-25.402000000000001</v>
      </c>
      <c r="AF30" s="24"/>
      <c r="AG30">
        <f t="shared" si="2"/>
        <v>737.58657345403969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-62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5.4825499999999998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799.55080655591075</v>
      </c>
      <c r="P31" s="36">
        <v>67.937388028141939</v>
      </c>
      <c r="Q31" s="36">
        <v>22.020000000000003</v>
      </c>
      <c r="R31" s="38">
        <v>2.9999999999999996</v>
      </c>
      <c r="S31" s="38">
        <v>0</v>
      </c>
      <c r="T31" s="37">
        <f>SUMPRODUCT(LTA!J31:AN31,LTA!J$101:AN$101,LTA!J$104:AN$104)</f>
        <v>14</v>
      </c>
      <c r="U31" s="37">
        <f>SUMPRODUCT(LTA!J31:AN31,LTA!J$102:AN$102,LTA!J$104:AN$104)</f>
        <v>108.02000000000001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-45</v>
      </c>
      <c r="AA31" s="75">
        <f>STOA!I31</f>
        <v>0</v>
      </c>
      <c r="AB31" s="75">
        <f>-STOA!O31</f>
        <v>-150</v>
      </c>
      <c r="AC31">
        <f t="shared" si="0"/>
        <v>11.147861639558238</v>
      </c>
      <c r="AD31">
        <f t="shared" si="1"/>
        <v>813.86073459091472</v>
      </c>
      <c r="AE31">
        <f>'IDT-1'!C31</f>
        <v>0</v>
      </c>
      <c r="AF31" s="24"/>
      <c r="AG31">
        <f t="shared" si="2"/>
        <v>813.86073459091472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5.4825499999999998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799.82032683272234</v>
      </c>
      <c r="P32" s="36">
        <v>67.937388028141939</v>
      </c>
      <c r="Q32" s="36">
        <v>22.020000000000003</v>
      </c>
      <c r="R32" s="38">
        <v>7.1473429951690814</v>
      </c>
      <c r="S32" s="38">
        <v>0</v>
      </c>
      <c r="T32" s="37">
        <f>SUMPRODUCT(LTA!J32:AN32,LTA!J$101:AN$101,LTA!J$104:AN$104)</f>
        <v>14.02</v>
      </c>
      <c r="U32" s="37">
        <f>SUMPRODUCT(LTA!J32:AN32,LTA!J$102:AN$102,LTA!J$104:AN$104)</f>
        <v>108.02000000000001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10.600621408025532</v>
      </c>
      <c r="AD32">
        <f t="shared" si="1"/>
        <v>887.84483809442804</v>
      </c>
      <c r="AE32">
        <f>'IDT-1'!C32</f>
        <v>0</v>
      </c>
      <c r="AF32" s="24"/>
      <c r="AG32">
        <f t="shared" si="2"/>
        <v>887.84483809442804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5.4825499999999998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807.71054642112733</v>
      </c>
      <c r="P33" s="36">
        <v>67.937388028141939</v>
      </c>
      <c r="Q33" s="36">
        <v>22.020000000000003</v>
      </c>
      <c r="R33" s="38">
        <v>11.717333333333332</v>
      </c>
      <c r="S33" s="38">
        <v>0</v>
      </c>
      <c r="T33" s="37">
        <f>SUMPRODUCT(LTA!J33:AN33,LTA!J$101:AN$101,LTA!J$104:AN$104)</f>
        <v>16.13</v>
      </c>
      <c r="U33" s="37">
        <f>SUMPRODUCT(LTA!J33:AN33,LTA!J$102:AN$102,LTA!J$104:AN$104)</f>
        <v>108.02000000000001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10.564313281937151</v>
      </c>
      <c r="AD33">
        <f t="shared" si="1"/>
        <v>945.82135614708568</v>
      </c>
      <c r="AE33">
        <f>'IDT-1'!C33</f>
        <v>0</v>
      </c>
      <c r="AF33" s="24"/>
      <c r="AG33">
        <f t="shared" si="2"/>
        <v>945.82135614708568</v>
      </c>
      <c r="AI33" s="34">
        <f>PXIL!I33</f>
        <v>0</v>
      </c>
      <c r="AJ33" s="34">
        <f>PXIL!O33</f>
        <v>0</v>
      </c>
      <c r="AK33" s="34">
        <f>RTM_IEX!I33</f>
        <v>12.37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5.8324999999999996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800.8768692956661</v>
      </c>
      <c r="P34" s="36">
        <v>67.937388028141939</v>
      </c>
      <c r="Q34" s="36">
        <v>22.020000000000003</v>
      </c>
      <c r="R34" s="38">
        <v>20.36</v>
      </c>
      <c r="S34" s="38">
        <v>0</v>
      </c>
      <c r="T34" s="37">
        <f>SUMPRODUCT(LTA!J34:AN34,LTA!J$101:AN$101,LTA!J$104:AN$104)</f>
        <v>26.79</v>
      </c>
      <c r="U34" s="37">
        <f>SUMPRODUCT(LTA!J34:AN34,LTA!J$102:AN$102,LTA!J$104:AN$104)</f>
        <v>108.02000000000001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3.59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10.817984374083276</v>
      </c>
      <c r="AD34">
        <f t="shared" si="1"/>
        <v>975.76662459614477</v>
      </c>
      <c r="AE34">
        <f>'IDT-1'!C34</f>
        <v>0</v>
      </c>
      <c r="AF34" s="24"/>
      <c r="AG34">
        <f t="shared" si="2"/>
        <v>975.76662459614477</v>
      </c>
      <c r="AI34" s="34">
        <f>PXIL!I34</f>
        <v>0</v>
      </c>
      <c r="AJ34" s="34">
        <f>PXIL!O34</f>
        <v>0</v>
      </c>
      <c r="AK34" s="34">
        <f>RTM_IEX!I34</f>
        <v>23.38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2.78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5.8324999999999996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792.71712943044952</v>
      </c>
      <c r="P35" s="36">
        <v>67.937388028141939</v>
      </c>
      <c r="Q35" s="36">
        <v>22.020000000000003</v>
      </c>
      <c r="R35" s="38">
        <v>26.3</v>
      </c>
      <c r="S35" s="38">
        <v>0</v>
      </c>
      <c r="T35" s="37">
        <f>SUMPRODUCT(LTA!J35:AN35,LTA!J$101:AN$101,LTA!J$104:AN$104)</f>
        <v>35.450000000000003</v>
      </c>
      <c r="U35" s="37">
        <f>SUMPRODUCT(LTA!J35:AN35,LTA!J$102:AN$102,LTA!J$104:AN$104)</f>
        <v>108.02000000000001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2.35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10.242976672971004</v>
      </c>
      <c r="AD35">
        <f t="shared" si="1"/>
        <v>1008.3118924320405</v>
      </c>
      <c r="AE35">
        <f>'IDT-1'!C35</f>
        <v>0</v>
      </c>
      <c r="AF35" s="24"/>
      <c r="AG35">
        <f t="shared" si="2"/>
        <v>1008.3118924320405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2.93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5.8324999999999996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772.87400148173708</v>
      </c>
      <c r="P36" s="36">
        <v>67.937388028141939</v>
      </c>
      <c r="Q36" s="36">
        <v>22.020000000000003</v>
      </c>
      <c r="R36" s="38">
        <v>26.3</v>
      </c>
      <c r="S36" s="38">
        <v>0</v>
      </c>
      <c r="T36" s="37">
        <f>SUMPRODUCT(LTA!J36:AN36,LTA!J$101:AN$101,LTA!J$104:AN$104)</f>
        <v>43.07</v>
      </c>
      <c r="U36" s="37">
        <f>SUMPRODUCT(LTA!J36:AN36,LTA!J$102:AN$102,LTA!J$104:AN$104)</f>
        <v>108.02000000000001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4.93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10.299062398201819</v>
      </c>
      <c r="AD36">
        <f t="shared" si="1"/>
        <v>1014.9326787580974</v>
      </c>
      <c r="AE36">
        <f>'IDT-1'!C36</f>
        <v>0</v>
      </c>
      <c r="AF36" s="24"/>
      <c r="AG36">
        <f t="shared" si="2"/>
        <v>1014.9326787580974</v>
      </c>
      <c r="AI36" s="34">
        <f>PXIL!I36</f>
        <v>0</v>
      </c>
      <c r="AJ36" s="34">
        <f>PXIL!O36</f>
        <v>0</v>
      </c>
      <c r="AK36" s="34">
        <f>RTM_IEX!I36</f>
        <v>17.14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2.11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5.8324999999999996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759.74990423514441</v>
      </c>
      <c r="P37" s="36">
        <v>67.937388028141939</v>
      </c>
      <c r="Q37" s="36">
        <v>22.020000000000003</v>
      </c>
      <c r="R37" s="38">
        <v>26.3</v>
      </c>
      <c r="S37" s="38">
        <v>0</v>
      </c>
      <c r="T37" s="37">
        <f>SUMPRODUCT(LTA!J37:AN37,LTA!J$101:AN$101,LTA!J$104:AN$104)</f>
        <v>50.58</v>
      </c>
      <c r="U37" s="37">
        <f>SUMPRODUCT(LTA!J37:AN37,LTA!J$102:AN$102,LTA!J$104:AN$104)</f>
        <v>108.02000000000001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5.17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10.259463981330441</v>
      </c>
      <c r="AD37">
        <f t="shared" si="1"/>
        <v>1010.258179928376</v>
      </c>
      <c r="AE37">
        <f>'IDT-1'!C37</f>
        <v>0</v>
      </c>
      <c r="AF37" s="24"/>
      <c r="AG37">
        <f t="shared" si="2"/>
        <v>1010.258179928376</v>
      </c>
      <c r="AI37" s="34">
        <f>PXIL!I37</f>
        <v>0</v>
      </c>
      <c r="AJ37" s="34">
        <f>PXIL!O37</f>
        <v>0</v>
      </c>
      <c r="AK37" s="34">
        <f>RTM_IEX!I37</f>
        <v>14.92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4.99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5.8324999999999996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753.63031917460683</v>
      </c>
      <c r="P38" s="36">
        <v>67.937388028141939</v>
      </c>
      <c r="Q38" s="36">
        <v>22.020000000000003</v>
      </c>
      <c r="R38" s="38">
        <v>26.3</v>
      </c>
      <c r="S38" s="38">
        <v>0</v>
      </c>
      <c r="T38" s="37">
        <f>SUMPRODUCT(LTA!J38:AN38,LTA!J$101:AN$101,LTA!J$104:AN$104)</f>
        <v>67.84</v>
      </c>
      <c r="U38" s="37">
        <f>SUMPRODUCT(LTA!J38:AN38,LTA!J$102:AN$102,LTA!J$104:AN$104)</f>
        <v>108.02000000000001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6.64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10.317007466821925</v>
      </c>
      <c r="AD38">
        <f t="shared" si="1"/>
        <v>1017.0510513823472</v>
      </c>
      <c r="AE38">
        <f>'IDT-1'!C38</f>
        <v>0</v>
      </c>
      <c r="AF38" s="24"/>
      <c r="AG38">
        <f t="shared" si="2"/>
        <v>1017.0510513823472</v>
      </c>
      <c r="AI38" s="34">
        <f>PXIL!I38</f>
        <v>0</v>
      </c>
      <c r="AJ38" s="34">
        <f>PXIL!O38</f>
        <v>0</v>
      </c>
      <c r="AK38" s="34">
        <f>RTM_IEX!I38</f>
        <v>13.77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0.38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5.8324999999999996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753.63031917460683</v>
      </c>
      <c r="P39" s="36">
        <v>67.937388028141939</v>
      </c>
      <c r="Q39" s="36">
        <v>22.020000000000003</v>
      </c>
      <c r="R39" s="38">
        <v>26.3</v>
      </c>
      <c r="S39" s="38">
        <v>0</v>
      </c>
      <c r="T39" s="37">
        <f>SUMPRODUCT(LTA!J39:AN39,LTA!J$101:AN$101,LTA!J$104:AN$104)</f>
        <v>87.03</v>
      </c>
      <c r="U39" s="37">
        <f>SUMPRODUCT(LTA!J39:AN39,LTA!J$102:AN$102,LTA!J$104:AN$104)</f>
        <v>108.02000000000001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4.7300000000000004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10.57048199042015</v>
      </c>
      <c r="AD39">
        <f t="shared" si="1"/>
        <v>1014.8375768587489</v>
      </c>
      <c r="AE39">
        <f>'IDT-1'!C39</f>
        <v>0</v>
      </c>
      <c r="AF39" s="24"/>
      <c r="AG39">
        <f t="shared" si="2"/>
        <v>1014.8375768587489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-16</v>
      </c>
      <c r="AM39" s="34">
        <f>RTM_PXI!I39</f>
        <v>0</v>
      </c>
      <c r="AN39" s="34">
        <f>RTM_PXI!O39</f>
        <v>0</v>
      </c>
      <c r="AO39" s="148">
        <f>GDAM_IEX!I39</f>
        <v>10.91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5.8324999999999996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747.15652162740514</v>
      </c>
      <c r="P40" s="36">
        <v>67.937388028141939</v>
      </c>
      <c r="Q40" s="36">
        <v>22.020000000000003</v>
      </c>
      <c r="R40" s="38">
        <v>26.3</v>
      </c>
      <c r="S40" s="38">
        <v>0</v>
      </c>
      <c r="T40" s="37">
        <f>SUMPRODUCT(LTA!J40:AN40,LTA!J$101:AN$101,LTA!J$104:AN$104)</f>
        <v>103.59</v>
      </c>
      <c r="U40" s="37">
        <f>SUMPRODUCT(LTA!J40:AN40,LTA!J$102:AN$102,LTA!J$104:AN$104)</f>
        <v>108.02000000000001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3.28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10.77747261462188</v>
      </c>
      <c r="AD40">
        <f t="shared" si="1"/>
        <v>1007.1367886873453</v>
      </c>
      <c r="AE40">
        <f>'IDT-1'!C40</f>
        <v>0</v>
      </c>
      <c r="AF40" s="24"/>
      <c r="AG40">
        <f t="shared" si="2"/>
        <v>1007.1367886873453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-32</v>
      </c>
      <c r="AM40" s="34">
        <f>RTM_PXI!I40</f>
        <v>0</v>
      </c>
      <c r="AN40" s="34">
        <f>RTM_PXI!O40</f>
        <v>0</v>
      </c>
      <c r="AO40" s="148">
        <f>GDAM_IEX!I40</f>
        <v>10.78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5.8324999999999996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747.15652162740514</v>
      </c>
      <c r="P41" s="36">
        <v>67.937388028141939</v>
      </c>
      <c r="Q41" s="36">
        <v>22.020000000000003</v>
      </c>
      <c r="R41" s="38">
        <v>26.3</v>
      </c>
      <c r="S41" s="38">
        <v>0</v>
      </c>
      <c r="T41" s="37">
        <f>SUMPRODUCT(LTA!J41:AN41,LTA!J$101:AN$101,LTA!J$104:AN$104)</f>
        <v>112.3</v>
      </c>
      <c r="U41" s="37">
        <f>SUMPRODUCT(LTA!J41:AN41,LTA!J$102:AN$102,LTA!J$104:AN$104)</f>
        <v>105.68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10.653578510547659</v>
      </c>
      <c r="AD41">
        <f t="shared" si="1"/>
        <v>1006.5706827914197</v>
      </c>
      <c r="AE41">
        <f>'IDT-1'!C41</f>
        <v>0</v>
      </c>
      <c r="AF41" s="24"/>
      <c r="AG41">
        <f t="shared" si="2"/>
        <v>1006.5706827914197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5.8324999999999996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741.8308315661385</v>
      </c>
      <c r="P42" s="36">
        <v>67.937388028141939</v>
      </c>
      <c r="Q42" s="36">
        <v>22.020000000000003</v>
      </c>
      <c r="R42" s="38">
        <v>26.3</v>
      </c>
      <c r="S42" s="38">
        <v>0</v>
      </c>
      <c r="T42" s="37">
        <f>SUMPRODUCT(LTA!J42:AN42,LTA!J$101:AN$101,LTA!J$104:AN$104)</f>
        <v>121.76</v>
      </c>
      <c r="U42" s="37">
        <f>SUMPRODUCT(LTA!J42:AN42,LTA!J$102:AN$102,LTA!J$104:AN$104)</f>
        <v>105.68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10.739133660382354</v>
      </c>
      <c r="AD42">
        <f t="shared" si="1"/>
        <v>1004.6194375803184</v>
      </c>
      <c r="AE42">
        <f>'IDT-1'!C42</f>
        <v>0</v>
      </c>
      <c r="AF42" s="24"/>
      <c r="AG42">
        <f t="shared" si="2"/>
        <v>1004.6194375803184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5.8324999999999996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745.76292574442778</v>
      </c>
      <c r="P43" s="36">
        <v>67.937388028141939</v>
      </c>
      <c r="Q43" s="36">
        <v>22.020000000000003</v>
      </c>
      <c r="R43" s="38">
        <v>26.3</v>
      </c>
      <c r="S43" s="38">
        <v>0</v>
      </c>
      <c r="T43" s="37">
        <f>SUMPRODUCT(LTA!J43:AN43,LTA!J$101:AN$101,LTA!J$104:AN$104)</f>
        <v>129.43</v>
      </c>
      <c r="U43" s="37">
        <f>SUMPRODUCT(LTA!J43:AN43,LTA!J$102:AN$102,LTA!J$104:AN$104)</f>
        <v>105.68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10.743408516506202</v>
      </c>
      <c r="AD43">
        <f t="shared" si="1"/>
        <v>1027.2172569024835</v>
      </c>
      <c r="AE43">
        <f>'IDT-1'!C43</f>
        <v>0</v>
      </c>
      <c r="AF43" s="24"/>
      <c r="AG43">
        <f t="shared" si="2"/>
        <v>1027.2172569024835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5.8324999999999996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745.76292574442778</v>
      </c>
      <c r="P44" s="36">
        <v>67.937388028141939</v>
      </c>
      <c r="Q44" s="36">
        <v>22.020000000000003</v>
      </c>
      <c r="R44" s="38">
        <v>26.3</v>
      </c>
      <c r="S44" s="38">
        <v>0</v>
      </c>
      <c r="T44" s="37">
        <f>SUMPRODUCT(LTA!J44:AN44,LTA!J$101:AN$101,LTA!J$104:AN$104)</f>
        <v>146.01</v>
      </c>
      <c r="U44" s="37">
        <f>SUMPRODUCT(LTA!J44:AN44,LTA!J$102:AN$102,LTA!J$104:AN$104)</f>
        <v>105.68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10.967392093755095</v>
      </c>
      <c r="AD44">
        <f t="shared" si="1"/>
        <v>1033.5732733252348</v>
      </c>
      <c r="AE44">
        <f>'IDT-1'!C44</f>
        <v>0</v>
      </c>
      <c r="AF44" s="24"/>
      <c r="AG44">
        <f t="shared" si="2"/>
        <v>1033.5732733252348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5.8324999999999996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54.997851646420067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733.92338351146805</v>
      </c>
      <c r="P45" s="36">
        <v>67.937388028141939</v>
      </c>
      <c r="Q45" s="36">
        <v>22.020000000000003</v>
      </c>
      <c r="R45" s="38">
        <v>26.3</v>
      </c>
      <c r="S45" s="38">
        <v>0</v>
      </c>
      <c r="T45" s="37">
        <f>SUMPRODUCT(LTA!J45:AN45,LTA!J$101:AN$101,LTA!J$104:AN$104)</f>
        <v>159.06</v>
      </c>
      <c r="U45" s="37">
        <f>SUMPRODUCT(LTA!J45:AN45,LTA!J$102:AN$102,LTA!J$104:AN$104)</f>
        <v>105.68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10.723425207251559</v>
      </c>
      <c r="AD45">
        <f t="shared" si="1"/>
        <v>1065.0276979787786</v>
      </c>
      <c r="AE45">
        <f>'IDT-1'!C45</f>
        <v>0</v>
      </c>
      <c r="AF45" s="24"/>
      <c r="AG45">
        <f t="shared" si="2"/>
        <v>1065.0276979787786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5.4825499999999998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732.49754915724907</v>
      </c>
      <c r="P46" s="36">
        <v>67.937388028141939</v>
      </c>
      <c r="Q46" s="36">
        <v>22.020000000000003</v>
      </c>
      <c r="R46" s="38">
        <v>26.3</v>
      </c>
      <c r="S46" s="38">
        <v>0</v>
      </c>
      <c r="T46" s="37">
        <f>SUMPRODUCT(LTA!J46:AN46,LTA!J$101:AN$101,LTA!J$104:AN$104)</f>
        <v>181.07999999999998</v>
      </c>
      <c r="U46" s="37">
        <f>SUMPRODUCT(LTA!J46:AN46,LTA!J$102:AN$102,LTA!J$104:AN$104)</f>
        <v>105.68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10.89347661867612</v>
      </c>
      <c r="AD46">
        <f t="shared" si="1"/>
        <v>1085.1018622131348</v>
      </c>
      <c r="AE46">
        <f>'IDT-1'!C46</f>
        <v>0</v>
      </c>
      <c r="AF46" s="24"/>
      <c r="AG46">
        <f t="shared" si="2"/>
        <v>1085.1018622131348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5.4825499999999998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54.997851646420067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732.49754915724907</v>
      </c>
      <c r="P47" s="36">
        <v>67.937388028141939</v>
      </c>
      <c r="Q47" s="36">
        <v>22.020000000000003</v>
      </c>
      <c r="R47" s="38">
        <v>26.3</v>
      </c>
      <c r="S47" s="38">
        <v>0</v>
      </c>
      <c r="T47" s="37">
        <f>SUMPRODUCT(LTA!J47:AN47,LTA!J$101:AN$101,LTA!J$104:AN$104)</f>
        <v>192.55</v>
      </c>
      <c r="U47" s="37">
        <f>SUMPRODUCT(LTA!J47:AN47,LTA!J$102:AN$102,LTA!J$104:AN$104)</f>
        <v>105.68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11.524514504920571</v>
      </c>
      <c r="AD47">
        <f t="shared" si="1"/>
        <v>1059.1708243268906</v>
      </c>
      <c r="AE47">
        <f>'IDT-1'!C47</f>
        <v>0</v>
      </c>
      <c r="AF47" s="24"/>
      <c r="AG47">
        <f t="shared" si="2"/>
        <v>1059.1708243268906</v>
      </c>
      <c r="AI47" s="34">
        <f>PXIL!I47</f>
        <v>0</v>
      </c>
      <c r="AJ47" s="34">
        <f>PXIL!O47</f>
        <v>0</v>
      </c>
      <c r="AK47" s="34">
        <f>RTM_IEX!I47</f>
        <v>13.23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5.4825499999999998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54.997851646420067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732.49754915724907</v>
      </c>
      <c r="P48" s="36">
        <v>67.937388028141939</v>
      </c>
      <c r="Q48" s="36">
        <v>22.020000000000003</v>
      </c>
      <c r="R48" s="38">
        <v>26.3</v>
      </c>
      <c r="S48" s="38">
        <v>0</v>
      </c>
      <c r="T48" s="37">
        <f>SUMPRODUCT(LTA!J48:AN48,LTA!J$101:AN$101,LTA!J$104:AN$104)</f>
        <v>198.55</v>
      </c>
      <c r="U48" s="37">
        <f>SUMPRODUCT(LTA!J48:AN48,LTA!J$102:AN$102,LTA!J$104:AN$104)</f>
        <v>105.68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11.537954504920574</v>
      </c>
      <c r="AD48">
        <f t="shared" si="1"/>
        <v>1060.7573843268904</v>
      </c>
      <c r="AE48">
        <f>'IDT-1'!C48</f>
        <v>0</v>
      </c>
      <c r="AF48" s="24"/>
      <c r="AG48">
        <f t="shared" si="2"/>
        <v>1060.7573843268904</v>
      </c>
      <c r="AI48" s="34">
        <f>PXIL!I48</f>
        <v>0</v>
      </c>
      <c r="AJ48" s="34">
        <f>PXIL!O48</f>
        <v>0</v>
      </c>
      <c r="AK48" s="34">
        <f>RTM_IEX!I48</f>
        <v>8.83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5.4825499999999998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54.997851646420067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734.15484458471383</v>
      </c>
      <c r="P49" s="36">
        <v>67.937388028141939</v>
      </c>
      <c r="Q49" s="36">
        <v>22.020000000000003</v>
      </c>
      <c r="R49" s="38">
        <v>26.3</v>
      </c>
      <c r="S49" s="38">
        <v>0</v>
      </c>
      <c r="T49" s="37">
        <f>SUMPRODUCT(LTA!J49:AN49,LTA!J$101:AN$101,LTA!J$104:AN$104)</f>
        <v>199.93</v>
      </c>
      <c r="U49" s="37">
        <f>SUMPRODUCT(LTA!J49:AN49,LTA!J$102:AN$102,LTA!J$104:AN$104)</f>
        <v>105.68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11.489295786511278</v>
      </c>
      <c r="AD49">
        <f t="shared" si="1"/>
        <v>1055.0133384727646</v>
      </c>
      <c r="AE49">
        <f>'IDT-1'!C49</f>
        <v>0</v>
      </c>
      <c r="AF49" s="24"/>
      <c r="AG49">
        <f t="shared" si="2"/>
        <v>1055.0133384727646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5.4825499999999998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54.997851646420067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734.15484458471383</v>
      </c>
      <c r="P50" s="36">
        <v>67.937388028141939</v>
      </c>
      <c r="Q50" s="36">
        <v>22.020000000000003</v>
      </c>
      <c r="R50" s="38">
        <v>26.3</v>
      </c>
      <c r="S50" s="38">
        <v>0</v>
      </c>
      <c r="T50" s="37">
        <f>SUMPRODUCT(LTA!J50:AN50,LTA!J$101:AN$101,LTA!J$104:AN$104)</f>
        <v>206.88</v>
      </c>
      <c r="U50" s="37">
        <f>SUMPRODUCT(LTA!J50:AN50,LTA!J$102:AN$102,LTA!J$104:AN$104)</f>
        <v>105.68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11.547675786511277</v>
      </c>
      <c r="AD50">
        <f t="shared" si="1"/>
        <v>1061.9049584727647</v>
      </c>
      <c r="AE50">
        <f>'IDT-1'!C50</f>
        <v>0</v>
      </c>
      <c r="AF50" s="24"/>
      <c r="AG50">
        <f t="shared" si="2"/>
        <v>1061.9049584727647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5.4825499999999998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54.998454187745921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734.91655919759648</v>
      </c>
      <c r="P51" s="36">
        <v>67.937388028141939</v>
      </c>
      <c r="Q51" s="36">
        <v>22.020000000000003</v>
      </c>
      <c r="R51" s="38">
        <v>26.3</v>
      </c>
      <c r="S51" s="38">
        <v>0</v>
      </c>
      <c r="T51" s="37">
        <f>SUMPRODUCT(LTA!J51:AN51,LTA!J$101:AN$101,LTA!J$104:AN$104)</f>
        <v>212.84</v>
      </c>
      <c r="U51" s="37">
        <f>SUMPRODUCT(LTA!J51:AN51,LTA!J$102:AN$102,LTA!J$104:AN$104)</f>
        <v>105.68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11.773566405104411</v>
      </c>
      <c r="AD51">
        <f t="shared" si="1"/>
        <v>1048.40138500838</v>
      </c>
      <c r="AE51">
        <f>'IDT-1'!C51</f>
        <v>-15</v>
      </c>
      <c r="AF51" s="24"/>
      <c r="AG51">
        <f t="shared" si="2"/>
        <v>1033.40138500838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5.4825499999999998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44.998682339161718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734.02976565098629</v>
      </c>
      <c r="P52" s="36">
        <v>67.937388028141939</v>
      </c>
      <c r="Q52" s="36">
        <v>22.020000000000003</v>
      </c>
      <c r="R52" s="38">
        <v>26.3</v>
      </c>
      <c r="S52" s="38">
        <v>0</v>
      </c>
      <c r="T52" s="37">
        <f>SUMPRODUCT(LTA!J52:AN52,LTA!J$101:AN$101,LTA!J$104:AN$104)</f>
        <v>223.37</v>
      </c>
      <c r="U52" s="37">
        <f>SUMPRODUCT(LTA!J52:AN52,LTA!J$102:AN$102,LTA!J$104:AN$104)</f>
        <v>105.68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11.72821546716033</v>
      </c>
      <c r="AD52">
        <f t="shared" si="1"/>
        <v>1053.0901705511299</v>
      </c>
      <c r="AE52">
        <f>'IDT-1'!C52</f>
        <v>-35</v>
      </c>
      <c r="AF52" s="24"/>
      <c r="AG52">
        <f t="shared" si="2"/>
        <v>1018.0901705511299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5.4825499999999998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44.998682339161718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734.02976565098629</v>
      </c>
      <c r="P53" s="36">
        <v>67.937388028141939</v>
      </c>
      <c r="Q53" s="36">
        <v>22.020000000000003</v>
      </c>
      <c r="R53" s="38">
        <v>26.3</v>
      </c>
      <c r="S53" s="38">
        <v>0</v>
      </c>
      <c r="T53" s="37">
        <f>SUMPRODUCT(LTA!J53:AN53,LTA!J$101:AN$101,LTA!J$104:AN$104)</f>
        <v>231.75000000000003</v>
      </c>
      <c r="U53" s="37">
        <f>SUMPRODUCT(LTA!J53:AN53,LTA!J$102:AN$102,LTA!J$104:AN$104)</f>
        <v>105.68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11.900261359859</v>
      </c>
      <c r="AD53">
        <f t="shared" si="1"/>
        <v>1049.2981246584309</v>
      </c>
      <c r="AE53">
        <f>'IDT-1'!C53</f>
        <v>-50</v>
      </c>
      <c r="AF53" s="24"/>
      <c r="AG53">
        <f t="shared" si="2"/>
        <v>999.29812465843088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5.4825499999999998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44.998682339161718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734.02976565098629</v>
      </c>
      <c r="P54" s="36">
        <v>67.937388028141939</v>
      </c>
      <c r="Q54" s="36">
        <v>22.020000000000003</v>
      </c>
      <c r="R54" s="38">
        <v>26.3</v>
      </c>
      <c r="S54" s="38">
        <v>0</v>
      </c>
      <c r="T54" s="37">
        <f>SUMPRODUCT(LTA!J54:AN54,LTA!J$101:AN$101,LTA!J$104:AN$104)</f>
        <v>237.70000000000002</v>
      </c>
      <c r="U54" s="37">
        <f>SUMPRODUCT(LTA!J54:AN54,LTA!J$102:AN$102,LTA!J$104:AN$104)</f>
        <v>105.68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12.077308725732335</v>
      </c>
      <c r="AD54">
        <f t="shared" si="1"/>
        <v>1040.0710772925577</v>
      </c>
      <c r="AE54">
        <f>'IDT-1'!C54</f>
        <v>-65</v>
      </c>
      <c r="AF54" s="24"/>
      <c r="AG54">
        <f t="shared" si="2"/>
        <v>975.07107729255767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-42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5.4825499999999998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44.998682339161718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614.1091906618052</v>
      </c>
      <c r="P55" s="36">
        <v>67.937388028141939</v>
      </c>
      <c r="Q55" s="36">
        <v>12.491618714359772</v>
      </c>
      <c r="R55" s="38">
        <v>26.3</v>
      </c>
      <c r="S55" s="38">
        <v>0</v>
      </c>
      <c r="T55" s="37">
        <f>SUMPRODUCT(LTA!J55:AN55,LTA!J$101:AN$101,LTA!J$104:AN$104)</f>
        <v>238.28</v>
      </c>
      <c r="U55" s="37">
        <f>SUMPRODUCT(LTA!J55:AN55,LTA!J$102:AN$102,LTA!J$104:AN$104)</f>
        <v>105.68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10.639020868578497</v>
      </c>
      <c r="AD55">
        <f t="shared" si="1"/>
        <v>954.64040887489011</v>
      </c>
      <c r="AE55">
        <f>'IDT-1'!C55</f>
        <v>0</v>
      </c>
      <c r="AF55" s="24"/>
      <c r="AG55">
        <f t="shared" si="2"/>
        <v>954.64040887489011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5.4825499999999998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44.998682339161718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614.10891430498225</v>
      </c>
      <c r="P56" s="36">
        <v>67.937388028141939</v>
      </c>
      <c r="Q56" s="36">
        <v>12.491618714359772</v>
      </c>
      <c r="R56" s="38">
        <v>26.3</v>
      </c>
      <c r="S56" s="38">
        <v>0</v>
      </c>
      <c r="T56" s="37">
        <f>SUMPRODUCT(LTA!J56:AN56,LTA!J$101:AN$101,LTA!J$104:AN$104)</f>
        <v>238.66</v>
      </c>
      <c r="U56" s="37">
        <f>SUMPRODUCT(LTA!J56:AN56,LTA!J$102:AN$102,LTA!J$104:AN$104)</f>
        <v>105.68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10.642210547181183</v>
      </c>
      <c r="AD56">
        <f t="shared" si="1"/>
        <v>955.01694283946438</v>
      </c>
      <c r="AE56">
        <f>'IDT-1'!C56</f>
        <v>-21</v>
      </c>
      <c r="AF56" s="24"/>
      <c r="AG56">
        <f t="shared" si="2"/>
        <v>934.01694283946438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5.4825499999999998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44.998682339161718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614.10852372235377</v>
      </c>
      <c r="P57" s="36">
        <v>67.937388028141939</v>
      </c>
      <c r="Q57" s="36">
        <v>12.491618714359772</v>
      </c>
      <c r="R57" s="38">
        <v>26.3</v>
      </c>
      <c r="S57" s="38">
        <v>0</v>
      </c>
      <c r="T57" s="37">
        <f>SUMPRODUCT(LTA!J57:AN57,LTA!J$101:AN$101,LTA!J$104:AN$104)</f>
        <v>234.66</v>
      </c>
      <c r="U57" s="37">
        <f>SUMPRODUCT(LTA!J57:AN57,LTA!J$102:AN$102,LTA!J$104:AN$104)</f>
        <v>105.68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10.608607266287104</v>
      </c>
      <c r="AD57">
        <f t="shared" si="1"/>
        <v>951.05015553773012</v>
      </c>
      <c r="AE57">
        <f>'IDT-1'!C57</f>
        <v>-56</v>
      </c>
      <c r="AF57" s="24"/>
      <c r="AG57">
        <f t="shared" si="2"/>
        <v>895.05015553773012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5.4825499999999998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44.998682339161718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614.24356021758251</v>
      </c>
      <c r="P58" s="36">
        <v>67.937388028141939</v>
      </c>
      <c r="Q58" s="36">
        <v>12.491618714359772</v>
      </c>
      <c r="R58" s="38">
        <v>26.3</v>
      </c>
      <c r="S58" s="38">
        <v>0</v>
      </c>
      <c r="T58" s="37">
        <f>SUMPRODUCT(LTA!J58:AN58,LTA!J$101:AN$101,LTA!J$104:AN$104)</f>
        <v>233.66</v>
      </c>
      <c r="U58" s="37">
        <f>SUMPRODUCT(LTA!J58:AN58,LTA!J$102:AN$102,LTA!J$104:AN$104)</f>
        <v>86.7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10.441909572847024</v>
      </c>
      <c r="AD58">
        <f t="shared" si="1"/>
        <v>931.37188972639876</v>
      </c>
      <c r="AE58">
        <f>'IDT-1'!C58</f>
        <v>-34</v>
      </c>
      <c r="AF58" s="24"/>
      <c r="AG58">
        <f t="shared" si="2"/>
        <v>897.37188972639876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5.4825499999999998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44.998682339161718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611.36616678686062</v>
      </c>
      <c r="P59" s="36">
        <v>67.937388028141939</v>
      </c>
      <c r="Q59" s="36">
        <v>12.491618714359772</v>
      </c>
      <c r="R59" s="38">
        <v>26.3</v>
      </c>
      <c r="S59" s="38">
        <v>0</v>
      </c>
      <c r="T59" s="37">
        <f>SUMPRODUCT(LTA!J59:AN59,LTA!J$101:AN$101,LTA!J$104:AN$104)</f>
        <v>230.34</v>
      </c>
      <c r="U59" s="37">
        <f>SUMPRODUCT(LTA!J59:AN59,LTA!J$102:AN$102,LTA!J$104:AN$104)</f>
        <v>86.7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-36</v>
      </c>
      <c r="AA59" s="75">
        <f>STOA!I59</f>
        <v>0</v>
      </c>
      <c r="AB59" s="75">
        <f>-STOA!O59</f>
        <v>-150</v>
      </c>
      <c r="AC59">
        <f t="shared" si="0"/>
        <v>10.694813146124968</v>
      </c>
      <c r="AD59">
        <f t="shared" si="1"/>
        <v>888.92159272239905</v>
      </c>
      <c r="AE59">
        <f>'IDT-1'!C59</f>
        <v>-15</v>
      </c>
      <c r="AF59" s="24"/>
      <c r="AG59">
        <f t="shared" si="2"/>
        <v>873.92159272239905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5.4825499999999998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44.998682339161718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609.70465779995345</v>
      </c>
      <c r="P60" s="36">
        <v>67.937388028141939</v>
      </c>
      <c r="Q60" s="36">
        <v>12.491618714359772</v>
      </c>
      <c r="R60" s="38">
        <v>26.3</v>
      </c>
      <c r="S60" s="38">
        <v>0</v>
      </c>
      <c r="T60" s="37">
        <f>SUMPRODUCT(LTA!J60:AN60,LTA!J$101:AN$101,LTA!J$104:AN$104)</f>
        <v>223.84</v>
      </c>
      <c r="U60" s="37">
        <f>SUMPRODUCT(LTA!J60:AN60,LTA!J$102:AN$102,LTA!J$104:AN$104)</f>
        <v>86.7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-46</v>
      </c>
      <c r="AA60" s="75">
        <f>STOA!I60</f>
        <v>0</v>
      </c>
      <c r="AB60" s="75">
        <f>-STOA!O60</f>
        <v>-150</v>
      </c>
      <c r="AC60">
        <f t="shared" si="0"/>
        <v>10.710968047883838</v>
      </c>
      <c r="AD60">
        <f t="shared" si="1"/>
        <v>870.74392883373298</v>
      </c>
      <c r="AE60">
        <f>'IDT-1'!C60</f>
        <v>-17</v>
      </c>
      <c r="AF60" s="24"/>
      <c r="AG60">
        <f t="shared" si="2"/>
        <v>853.74392883373298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5.4825499999999998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44.998682339161718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608.85786787733014</v>
      </c>
      <c r="P61" s="36">
        <v>67.937388028141939</v>
      </c>
      <c r="Q61" s="36">
        <v>12.491618714359772</v>
      </c>
      <c r="R61" s="38">
        <v>26.3</v>
      </c>
      <c r="S61" s="38">
        <v>0</v>
      </c>
      <c r="T61" s="37">
        <f>SUMPRODUCT(LTA!J61:AN61,LTA!J$101:AN$101,LTA!J$104:AN$104)</f>
        <v>215.22</v>
      </c>
      <c r="U61" s="37">
        <f>SUMPRODUCT(LTA!J61:AN61,LTA!J$102:AN$102,LTA!J$104:AN$104)</f>
        <v>81.900000000000006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-26</v>
      </c>
      <c r="AA61" s="75">
        <f>STOA!I61</f>
        <v>0</v>
      </c>
      <c r="AB61" s="75">
        <f>-STOA!O61</f>
        <v>-150</v>
      </c>
      <c r="AC61">
        <f t="shared" si="0"/>
        <v>10.42170385803602</v>
      </c>
      <c r="AD61">
        <f t="shared" si="1"/>
        <v>876.76640310095752</v>
      </c>
      <c r="AE61">
        <f>'IDT-1'!C61</f>
        <v>-32</v>
      </c>
      <c r="AF61" s="24"/>
      <c r="AG61">
        <f t="shared" si="2"/>
        <v>844.76640310095752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5.4825499999999998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44.998682339161718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607.79644115119538</v>
      </c>
      <c r="P62" s="36">
        <v>67.937388028141939</v>
      </c>
      <c r="Q62" s="36">
        <v>12.491618714359772</v>
      </c>
      <c r="R62" s="38">
        <v>26.3</v>
      </c>
      <c r="S62" s="38">
        <v>0</v>
      </c>
      <c r="T62" s="37">
        <f>SUMPRODUCT(LTA!J62:AN62,LTA!J$101:AN$101,LTA!J$104:AN$104)</f>
        <v>207.68</v>
      </c>
      <c r="U62" s="37">
        <f>SUMPRODUCT(LTA!J62:AN62,LTA!J$102:AN$102,LTA!J$104:AN$104)</f>
        <v>77.09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0</v>
      </c>
      <c r="AB62" s="75">
        <f>-STOA!O62</f>
        <v>-150</v>
      </c>
      <c r="AC62">
        <f t="shared" si="0"/>
        <v>10.097268930414263</v>
      </c>
      <c r="AD62">
        <f t="shared" si="1"/>
        <v>888.67941130244446</v>
      </c>
      <c r="AE62">
        <f>'IDT-1'!C62</f>
        <v>-45</v>
      </c>
      <c r="AF62" s="24"/>
      <c r="AG62">
        <f t="shared" si="2"/>
        <v>843.67941130244446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5.4825499999999998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44.998682339161718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610.56832826773336</v>
      </c>
      <c r="P63" s="36">
        <v>67.937388028141939</v>
      </c>
      <c r="Q63" s="36">
        <v>12.491618714359772</v>
      </c>
      <c r="R63" s="38">
        <v>26.3</v>
      </c>
      <c r="S63" s="38">
        <v>0</v>
      </c>
      <c r="T63" s="37">
        <f>SUMPRODUCT(LTA!J63:AN63,LTA!J$101:AN$101,LTA!J$104:AN$104)</f>
        <v>191.24</v>
      </c>
      <c r="U63" s="37">
        <f>SUMPRODUCT(LTA!J63:AN63,LTA!J$102:AN$102,LTA!J$104:AN$104)</f>
        <v>77.09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9.9739856244682912</v>
      </c>
      <c r="AD63">
        <f t="shared" si="1"/>
        <v>876.13458172492847</v>
      </c>
      <c r="AE63">
        <f>'IDT-1'!C63</f>
        <v>-51</v>
      </c>
      <c r="AF63" s="24"/>
      <c r="AG63">
        <f t="shared" si="2"/>
        <v>825.13458172492847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5.4825499999999998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44.998682339161718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616.2953937003474</v>
      </c>
      <c r="P64" s="36">
        <v>67.937388028141939</v>
      </c>
      <c r="Q64" s="36">
        <v>22.020000000000003</v>
      </c>
      <c r="R64" s="38">
        <v>26.3</v>
      </c>
      <c r="S64" s="38">
        <v>0</v>
      </c>
      <c r="T64" s="37">
        <f>SUMPRODUCT(LTA!J64:AN64,LTA!J$101:AN$101,LTA!J$104:AN$104)</f>
        <v>175.1</v>
      </c>
      <c r="U64" s="37">
        <f>SUMPRODUCT(LTA!J64:AN64,LTA!J$102:AN$102,LTA!J$104:AN$104)</f>
        <v>105.68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-50.73</v>
      </c>
      <c r="AA64" s="75">
        <f>STOA!I64</f>
        <v>0</v>
      </c>
      <c r="AB64" s="75">
        <f>-STOA!O64</f>
        <v>-150</v>
      </c>
      <c r="AC64">
        <f t="shared" si="0"/>
        <v>10.63645320828525</v>
      </c>
      <c r="AD64">
        <f t="shared" si="1"/>
        <v>852.44756085936569</v>
      </c>
      <c r="AE64">
        <f>'IDT-1'!C64</f>
        <v>-43.828000000000003</v>
      </c>
      <c r="AF64" s="24"/>
      <c r="AG64">
        <f t="shared" si="2"/>
        <v>808.61956085936572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5.4825499999999998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44.998682339161718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729.48684588535014</v>
      </c>
      <c r="P65" s="36">
        <v>67.937388028141939</v>
      </c>
      <c r="Q65" s="36">
        <v>22.020000000000003</v>
      </c>
      <c r="R65" s="38">
        <v>26.3</v>
      </c>
      <c r="S65" s="38">
        <v>0</v>
      </c>
      <c r="T65" s="37">
        <f>SUMPRODUCT(LTA!J65:AN65,LTA!J$101:AN$101,LTA!J$104:AN$104)</f>
        <v>159.10000000000002</v>
      </c>
      <c r="U65" s="37">
        <f>SUMPRODUCT(LTA!J65:AN65,LTA!J$102:AN$102,LTA!J$104:AN$104)</f>
        <v>105.68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-50</v>
      </c>
      <c r="AA65" s="75">
        <f>STOA!I65</f>
        <v>0</v>
      </c>
      <c r="AB65" s="75">
        <f>-STOA!O65</f>
        <v>-150</v>
      </c>
      <c r="AC65">
        <f t="shared" si="0"/>
        <v>11.777052612770779</v>
      </c>
      <c r="AD65">
        <f t="shared" si="1"/>
        <v>910.228413639883</v>
      </c>
      <c r="AE65">
        <f>'IDT-1'!C65</f>
        <v>-79.789000000000001</v>
      </c>
      <c r="AF65" s="24"/>
      <c r="AG65">
        <f t="shared" si="2"/>
        <v>830.43941363988301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-39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5.4825499999999998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729.48684588535014</v>
      </c>
      <c r="P66" s="36">
        <v>67.937388028141939</v>
      </c>
      <c r="Q66" s="36">
        <v>22.020000000000003</v>
      </c>
      <c r="R66" s="38">
        <v>26.3</v>
      </c>
      <c r="S66" s="38">
        <v>0</v>
      </c>
      <c r="T66" s="37">
        <f>SUMPRODUCT(LTA!J66:AN66,LTA!J$101:AN$101,LTA!J$104:AN$104)</f>
        <v>138.32</v>
      </c>
      <c r="U66" s="37">
        <f>SUMPRODUCT(LTA!J66:AN66,LTA!J$102:AN$102,LTA!J$104:AN$104)</f>
        <v>105.68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-20</v>
      </c>
      <c r="AA66" s="75">
        <f>STOA!I66</f>
        <v>0</v>
      </c>
      <c r="AB66" s="75">
        <f>-STOA!O66</f>
        <v>-150</v>
      </c>
      <c r="AC66">
        <f t="shared" si="0"/>
        <v>11.491657007279301</v>
      </c>
      <c r="AD66">
        <f t="shared" si="1"/>
        <v>922.73297855263297</v>
      </c>
      <c r="AE66">
        <f>'IDT-1'!C66</f>
        <v>-96.891999999999996</v>
      </c>
      <c r="AF66" s="24"/>
      <c r="AG66">
        <f t="shared" si="2"/>
        <v>825.84097855263303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-46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5.4825499999999998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729.48684588535014</v>
      </c>
      <c r="P67" s="36">
        <v>67.937388028141939</v>
      </c>
      <c r="Q67" s="36">
        <v>22.020000000000003</v>
      </c>
      <c r="R67" s="38">
        <v>20.81</v>
      </c>
      <c r="S67" s="38">
        <v>0</v>
      </c>
      <c r="T67" s="37">
        <f>SUMPRODUCT(LTA!J67:AN67,LTA!J$101:AN$101,LTA!J$104:AN$104)</f>
        <v>123.2</v>
      </c>
      <c r="U67" s="37">
        <f>SUMPRODUCT(LTA!J67:AN67,LTA!J$102:AN$102,LTA!J$104:AN$104)</f>
        <v>105.68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11.055927117807739</v>
      </c>
      <c r="AD67">
        <f t="shared" si="1"/>
        <v>933.55870844210438</v>
      </c>
      <c r="AE67">
        <f>'IDT-1'!C67</f>
        <v>-100</v>
      </c>
      <c r="AF67" s="24"/>
      <c r="AG67">
        <f t="shared" si="2"/>
        <v>833.55870844210438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5.4825499999999998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733.64857269854974</v>
      </c>
      <c r="P68" s="36">
        <v>67.937388028141939</v>
      </c>
      <c r="Q68" s="36">
        <v>22.020000000000003</v>
      </c>
      <c r="R68" s="38">
        <v>12.667343258544767</v>
      </c>
      <c r="S68" s="38">
        <v>0</v>
      </c>
      <c r="T68" s="37">
        <f>SUMPRODUCT(LTA!J68:AN68,LTA!J$101:AN$101,LTA!J$104:AN$104)</f>
        <v>103.11</v>
      </c>
      <c r="U68" s="37">
        <f>SUMPRODUCT(LTA!J68:AN68,LTA!J$102:AN$102,LTA!J$104:AN$104)</f>
        <v>105.68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10.853731306410392</v>
      </c>
      <c r="AD68">
        <f t="shared" ref="AD68:AD98" si="4">SUM(B68:AB68,AI68:AT68)-AC68</f>
        <v>909.68997432524623</v>
      </c>
      <c r="AE68">
        <f>'IDT-1'!C68</f>
        <v>-75</v>
      </c>
      <c r="AF68" s="24"/>
      <c r="AG68">
        <f t="shared" ref="AG68:AG98" si="5">SUM(AD68:AF68)</f>
        <v>834.68997432524623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5.4825499999999998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738.39274836535014</v>
      </c>
      <c r="P69" s="36">
        <v>67.937388028141939</v>
      </c>
      <c r="Q69" s="36">
        <v>22.020000000000003</v>
      </c>
      <c r="R69" s="38">
        <v>9.4499999999999993</v>
      </c>
      <c r="S69" s="38">
        <v>0</v>
      </c>
      <c r="T69" s="37">
        <f>SUMPRODUCT(LTA!J69:AN69,LTA!J$101:AN$101,LTA!J$104:AN$104)</f>
        <v>81.7</v>
      </c>
      <c r="U69" s="37">
        <f>SUMPRODUCT(LTA!J69:AN69,LTA!J$102:AN$102,LTA!J$104:AN$104)</f>
        <v>105.68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10.77989543361352</v>
      </c>
      <c r="AD69">
        <f t="shared" si="4"/>
        <v>878.88064260629881</v>
      </c>
      <c r="AE69">
        <f>'IDT-1'!C69</f>
        <v>-45</v>
      </c>
      <c r="AF69" s="24"/>
      <c r="AG69">
        <f t="shared" si="5"/>
        <v>833.88064260629881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5.1326000000000001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744.72826695509286</v>
      </c>
      <c r="P70" s="36">
        <v>67.937388028141939</v>
      </c>
      <c r="Q70" s="36">
        <v>22.020000000000003</v>
      </c>
      <c r="R70" s="38">
        <v>7.8726560917988531</v>
      </c>
      <c r="S70" s="38">
        <v>0</v>
      </c>
      <c r="T70" s="37">
        <f>SUMPRODUCT(LTA!J70:AN70,LTA!J$101:AN$101,LTA!J$104:AN$104)</f>
        <v>62.51</v>
      </c>
      <c r="U70" s="37">
        <f>SUMPRODUCT(LTA!J70:AN70,LTA!J$102:AN$102,LTA!J$104:AN$104)</f>
        <v>105.68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10.630315047763801</v>
      </c>
      <c r="AD70">
        <f t="shared" si="4"/>
        <v>867.24844767368995</v>
      </c>
      <c r="AE70">
        <f>'IDT-1'!C70</f>
        <v>-20</v>
      </c>
      <c r="AF70" s="24"/>
      <c r="AG70">
        <f t="shared" si="5"/>
        <v>847.24844767368995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5.1326000000000001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755.7700788057009</v>
      </c>
      <c r="P71" s="36">
        <v>67.937388028141939</v>
      </c>
      <c r="Q71" s="36">
        <v>22.020000000000003</v>
      </c>
      <c r="R71" s="38">
        <v>3.9100000000000006</v>
      </c>
      <c r="S71" s="38">
        <v>0</v>
      </c>
      <c r="T71" s="37">
        <f>SUMPRODUCT(LTA!J71:AN71,LTA!J$101:AN$101,LTA!J$104:AN$104)</f>
        <v>47.199999999999996</v>
      </c>
      <c r="U71" s="37">
        <f>SUMPRODUCT(LTA!J71:AN71,LTA!J$102:AN$102,LTA!J$104:AN$104)</f>
        <v>105.68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10.527291325238242</v>
      </c>
      <c r="AD71">
        <f t="shared" si="4"/>
        <v>863.12062715502464</v>
      </c>
      <c r="AE71">
        <f>'IDT-1'!C71</f>
        <v>0</v>
      </c>
      <c r="AF71" s="24"/>
      <c r="AG71">
        <f t="shared" si="5"/>
        <v>863.12062715502464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-39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5.1326000000000001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767.37585792546122</v>
      </c>
      <c r="P72" s="36">
        <v>67.937388028141939</v>
      </c>
      <c r="Q72" s="36">
        <v>22.020000000000003</v>
      </c>
      <c r="R72" s="38">
        <v>1.39</v>
      </c>
      <c r="S72" s="38">
        <v>0</v>
      </c>
      <c r="T72" s="37">
        <f>SUMPRODUCT(LTA!J72:AN72,LTA!J$101:AN$101,LTA!J$104:AN$104)</f>
        <v>29.63</v>
      </c>
      <c r="U72" s="37">
        <f>SUMPRODUCT(LTA!J72:AN72,LTA!J$102:AN$102,LTA!J$104:AN$104)</f>
        <v>105.68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10.25271608444689</v>
      </c>
      <c r="AD72">
        <f t="shared" si="4"/>
        <v>878.91098151557628</v>
      </c>
      <c r="AE72">
        <f>'IDT-1'!C72</f>
        <v>0</v>
      </c>
      <c r="AF72" s="24"/>
      <c r="AG72">
        <f t="shared" si="5"/>
        <v>878.91098151557628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5.1326000000000001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784.98354772164896</v>
      </c>
      <c r="P73" s="36">
        <v>67.937388028141939</v>
      </c>
      <c r="Q73" s="36">
        <v>22.020000000000003</v>
      </c>
      <c r="R73" s="38">
        <v>0</v>
      </c>
      <c r="S73" s="38">
        <v>0</v>
      </c>
      <c r="T73" s="37">
        <f>SUMPRODUCT(LTA!J73:AN73,LTA!J$101:AN$101,LTA!J$104:AN$104)</f>
        <v>17.57</v>
      </c>
      <c r="U73" s="37">
        <f>SUMPRODUCT(LTA!J73:AN73,LTA!J$102:AN$102,LTA!J$104:AN$104)</f>
        <v>105.68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10.253756047835312</v>
      </c>
      <c r="AD73">
        <f t="shared" si="4"/>
        <v>887.06763134837581</v>
      </c>
      <c r="AE73">
        <f>'IDT-1'!C73</f>
        <v>0</v>
      </c>
      <c r="AF73" s="24"/>
      <c r="AG73">
        <f t="shared" si="5"/>
        <v>887.06763134837581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5.1326000000000001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789.21961232845979</v>
      </c>
      <c r="P74" s="36">
        <v>67.937388028141939</v>
      </c>
      <c r="Q74" s="36">
        <v>22.020000000000003</v>
      </c>
      <c r="R74" s="38">
        <v>0</v>
      </c>
      <c r="S74" s="38">
        <v>0</v>
      </c>
      <c r="T74" s="37">
        <f>SUMPRODUCT(LTA!J74:AN74,LTA!J$101:AN$101,LTA!J$104:AN$104)</f>
        <v>9.39</v>
      </c>
      <c r="U74" s="37">
        <f>SUMPRODUCT(LTA!J74:AN74,LTA!J$102:AN$102,LTA!J$104:AN$104)</f>
        <v>105.68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10.127444255558743</v>
      </c>
      <c r="AD74">
        <f t="shared" si="4"/>
        <v>894.25000774746297</v>
      </c>
      <c r="AE74">
        <f>'IDT-1'!C74</f>
        <v>0</v>
      </c>
      <c r="AF74" s="24"/>
      <c r="AG74">
        <f t="shared" si="5"/>
        <v>894.25000774746297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5.1326000000000001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790.18392732845973</v>
      </c>
      <c r="P75" s="36">
        <v>67.937388028141939</v>
      </c>
      <c r="Q75" s="36">
        <v>22.020000000000003</v>
      </c>
      <c r="R75" s="38">
        <v>0</v>
      </c>
      <c r="S75" s="38">
        <v>0</v>
      </c>
      <c r="T75" s="37">
        <f>SUMPRODUCT(LTA!J75:AN75,LTA!J$101:AN$101,LTA!J$104:AN$104)</f>
        <v>15.629999999999999</v>
      </c>
      <c r="U75" s="37">
        <f>SUMPRODUCT(LTA!J75:AN75,LTA!J$102:AN$102,LTA!J$104:AN$104)</f>
        <v>86.18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10.248020501558742</v>
      </c>
      <c r="AD75">
        <f t="shared" si="4"/>
        <v>908.48374650146297</v>
      </c>
      <c r="AE75">
        <f>'IDT-1'!C75</f>
        <v>0</v>
      </c>
      <c r="AF75" s="24"/>
      <c r="AG75">
        <f t="shared" si="5"/>
        <v>908.48374650146297</v>
      </c>
      <c r="AI75" s="34">
        <f>PXIL!I75</f>
        <v>0</v>
      </c>
      <c r="AJ75" s="34">
        <f>PXIL!O75</f>
        <v>0</v>
      </c>
      <c r="AK75" s="34">
        <f>RTM_IEX!I75</f>
        <v>26.65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5.1326000000000001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790.48039978534371</v>
      </c>
      <c r="P76" s="36">
        <v>67.937388028141939</v>
      </c>
      <c r="Q76" s="36">
        <v>22.020000000000003</v>
      </c>
      <c r="R76" s="38">
        <v>0</v>
      </c>
      <c r="S76" s="38">
        <v>0</v>
      </c>
      <c r="T76" s="37">
        <f>SUMPRODUCT(LTA!J76:AN76,LTA!J$101:AN$101,LTA!J$104:AN$104)</f>
        <v>14.81</v>
      </c>
      <c r="U76" s="37">
        <f>SUMPRODUCT(LTA!J76:AN76,LTA!J$102:AN$102,LTA!J$104:AN$104)</f>
        <v>86.18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10.428758870196567</v>
      </c>
      <c r="AD76">
        <f t="shared" si="4"/>
        <v>929.8194805897092</v>
      </c>
      <c r="AE76">
        <f>'IDT-1'!C76</f>
        <v>0</v>
      </c>
      <c r="AF76" s="24"/>
      <c r="AG76">
        <f t="shared" si="5"/>
        <v>929.8194805897092</v>
      </c>
      <c r="AI76" s="34">
        <f>PXIL!I76</f>
        <v>0</v>
      </c>
      <c r="AJ76" s="34">
        <f>PXIL!O76</f>
        <v>0</v>
      </c>
      <c r="AK76" s="34">
        <f>RTM_IEX!I76</f>
        <v>48.69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5.1326000000000001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795.73604924693791</v>
      </c>
      <c r="P77" s="36">
        <v>67.937388028141939</v>
      </c>
      <c r="Q77" s="36">
        <v>22.020000000000003</v>
      </c>
      <c r="R77" s="38">
        <v>0</v>
      </c>
      <c r="S77" s="38">
        <v>0</v>
      </c>
      <c r="T77" s="37">
        <f>SUMPRODUCT(LTA!J77:AN77,LTA!J$101:AN$101,LTA!J$104:AN$104)</f>
        <v>15.83</v>
      </c>
      <c r="U77" s="37">
        <f>SUMPRODUCT(LTA!J77:AN77,LTA!J$102:AN$102,LTA!J$104:AN$104)</f>
        <v>88.76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9.74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10.41267832567396</v>
      </c>
      <c r="AD77">
        <f t="shared" si="4"/>
        <v>927.9212105958261</v>
      </c>
      <c r="AE77">
        <f>'IDT-1'!C77</f>
        <v>0</v>
      </c>
      <c r="AF77" s="24"/>
      <c r="AG77">
        <f t="shared" si="5"/>
        <v>927.9212105958261</v>
      </c>
      <c r="AI77" s="34">
        <f>PXIL!I77</f>
        <v>0</v>
      </c>
      <c r="AJ77" s="34">
        <f>PXIL!O77</f>
        <v>0</v>
      </c>
      <c r="AK77" s="34">
        <f>RTM_IEX!I77</f>
        <v>27.56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0.62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5.1326000000000001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793.23745426775554</v>
      </c>
      <c r="P78" s="36">
        <v>67.937388028141939</v>
      </c>
      <c r="Q78" s="36">
        <v>22.020000000000003</v>
      </c>
      <c r="R78" s="38">
        <v>0</v>
      </c>
      <c r="S78" s="38">
        <v>0</v>
      </c>
      <c r="T78" s="37">
        <f>SUMPRODUCT(LTA!J78:AN78,LTA!J$101:AN$101,LTA!J$104:AN$104)</f>
        <v>17.170000000000002</v>
      </c>
      <c r="U78" s="37">
        <f>SUMPRODUCT(LTA!J78:AN78,LTA!J$102:AN$102,LTA!J$104:AN$104)</f>
        <v>89.26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10.501814127848826</v>
      </c>
      <c r="AD78">
        <f t="shared" si="4"/>
        <v>938.4434798144689</v>
      </c>
      <c r="AE78">
        <f>'IDT-1'!C78</f>
        <v>0</v>
      </c>
      <c r="AF78" s="24"/>
      <c r="AG78">
        <f t="shared" si="5"/>
        <v>938.4434798144689</v>
      </c>
      <c r="AI78" s="34">
        <f>PXIL!I78</f>
        <v>0</v>
      </c>
      <c r="AJ78" s="34">
        <f>PXIL!O78</f>
        <v>0</v>
      </c>
      <c r="AK78" s="34">
        <f>RTM_IEX!I78</f>
        <v>49.19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4.4326999999999996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764.13366046936767</v>
      </c>
      <c r="P79" s="36">
        <v>67.937388028141939</v>
      </c>
      <c r="Q79" s="36">
        <v>22.020000000000003</v>
      </c>
      <c r="R79" s="38">
        <v>0</v>
      </c>
      <c r="S79" s="38">
        <v>0</v>
      </c>
      <c r="T79" s="37">
        <f>SUMPRODUCT(LTA!J79:AN79,LTA!J$101:AN$101,LTA!J$104:AN$104)</f>
        <v>18.510000000000002</v>
      </c>
      <c r="U79" s="37">
        <f>SUMPRODUCT(LTA!J79:AN79,LTA!J$102:AN$102,LTA!J$104:AN$104)</f>
        <v>89.76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19.37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10.062295099942368</v>
      </c>
      <c r="AD79">
        <f t="shared" si="4"/>
        <v>886.55930504398737</v>
      </c>
      <c r="AE79">
        <f>'IDT-1'!C79</f>
        <v>0</v>
      </c>
      <c r="AF79" s="24"/>
      <c r="AG79">
        <f t="shared" si="5"/>
        <v>886.55930504398737</v>
      </c>
      <c r="AI79" s="34">
        <f>PXIL!I79</f>
        <v>0</v>
      </c>
      <c r="AJ79" s="34">
        <f>PXIL!O79</f>
        <v>0</v>
      </c>
      <c r="AK79" s="34">
        <f>RTM_IEX!I79</f>
        <v>4.3499999999999996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1.1100000000000001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4.4326999999999996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752.75836910886778</v>
      </c>
      <c r="P80" s="36">
        <v>67.937388028141939</v>
      </c>
      <c r="Q80" s="36">
        <v>22.020000000000003</v>
      </c>
      <c r="R80" s="38">
        <v>0</v>
      </c>
      <c r="S80" s="38">
        <v>0</v>
      </c>
      <c r="T80" s="37">
        <f>SUMPRODUCT(LTA!J80:AN80,LTA!J$101:AN$101,LTA!J$104:AN$104)</f>
        <v>19.84</v>
      </c>
      <c r="U80" s="37">
        <f>SUMPRODUCT(LTA!J80:AN80,LTA!J$102:AN$102,LTA!J$104:AN$104)</f>
        <v>90.26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28.11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10.06199865251417</v>
      </c>
      <c r="AD80">
        <f t="shared" si="4"/>
        <v>886.52431013091564</v>
      </c>
      <c r="AE80">
        <f>'IDT-1'!C80</f>
        <v>0</v>
      </c>
      <c r="AF80" s="24"/>
      <c r="AG80">
        <f t="shared" si="5"/>
        <v>886.52431013091564</v>
      </c>
      <c r="AI80" s="34">
        <f>PXIL!I80</f>
        <v>0</v>
      </c>
      <c r="AJ80" s="34">
        <f>PXIL!O80</f>
        <v>0</v>
      </c>
      <c r="AK80" s="34">
        <f>RTM_IEX!I80</f>
        <v>4.71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1.52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4.4326999999999996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738.9620480232503</v>
      </c>
      <c r="P81" s="36">
        <v>67.937388028141939</v>
      </c>
      <c r="Q81" s="36">
        <v>22.020000000000003</v>
      </c>
      <c r="R81" s="38">
        <v>0</v>
      </c>
      <c r="S81" s="38">
        <v>0</v>
      </c>
      <c r="T81" s="37">
        <f>SUMPRODUCT(LTA!J81:AN81,LTA!J$101:AN$101,LTA!J$104:AN$104)</f>
        <v>21.17</v>
      </c>
      <c r="U81" s="37">
        <f>SUMPRODUCT(LTA!J81:AN81,LTA!J$102:AN$102,LTA!J$104:AN$104)</f>
        <v>88.68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30.22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9.9215815553949831</v>
      </c>
      <c r="AD81">
        <f t="shared" si="4"/>
        <v>869.94840614241741</v>
      </c>
      <c r="AE81">
        <f>'IDT-1'!C81</f>
        <v>0</v>
      </c>
      <c r="AF81" s="24"/>
      <c r="AG81">
        <f t="shared" si="5"/>
        <v>869.94840614241741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1.45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4.4326999999999996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734.12572403485444</v>
      </c>
      <c r="P82" s="36">
        <v>67.937388028141939</v>
      </c>
      <c r="Q82" s="36">
        <v>22.020000000000003</v>
      </c>
      <c r="R82" s="38">
        <v>0</v>
      </c>
      <c r="S82" s="38">
        <v>0</v>
      </c>
      <c r="T82" s="37">
        <f>SUMPRODUCT(LTA!J82:AN82,LTA!J$101:AN$101,LTA!J$104:AN$104)</f>
        <v>22.51</v>
      </c>
      <c r="U82" s="37">
        <f>SUMPRODUCT(LTA!J82:AN82,LTA!J$102:AN$102,LTA!J$104:AN$104)</f>
        <v>88.68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27.67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9.8711284338924585</v>
      </c>
      <c r="AD82">
        <f t="shared" si="4"/>
        <v>863.99253527552412</v>
      </c>
      <c r="AE82">
        <f>'IDT-1'!C82</f>
        <v>0</v>
      </c>
      <c r="AF82" s="24"/>
      <c r="AG82">
        <f t="shared" si="5"/>
        <v>863.99253527552412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1.49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4.4326999999999996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736.15268156833872</v>
      </c>
      <c r="P83" s="36">
        <v>67.937388028141939</v>
      </c>
      <c r="Q83" s="36">
        <v>22.020000000000003</v>
      </c>
      <c r="R83" s="38">
        <v>0</v>
      </c>
      <c r="S83" s="38">
        <v>0</v>
      </c>
      <c r="T83" s="37">
        <f>SUMPRODUCT(LTA!J83:AN83,LTA!J$101:AN$101,LTA!J$104:AN$104)</f>
        <v>15</v>
      </c>
      <c r="U83" s="37">
        <f>SUMPRODUCT(LTA!J83:AN83,LTA!J$102:AN$102,LTA!J$104:AN$104)</f>
        <v>88.68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9.3429344608768314</v>
      </c>
      <c r="AD83">
        <f t="shared" si="4"/>
        <v>857.87768678202394</v>
      </c>
      <c r="AE83">
        <f>'IDT-1'!C83</f>
        <v>-10</v>
      </c>
      <c r="AF83" s="24"/>
      <c r="AG83">
        <f t="shared" si="5"/>
        <v>847.87768678202394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-72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4.4326999999999996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736.15268156833872</v>
      </c>
      <c r="P84" s="36">
        <v>67.937388028141939</v>
      </c>
      <c r="Q84" s="36">
        <v>22.020000000000003</v>
      </c>
      <c r="R84" s="38">
        <v>0</v>
      </c>
      <c r="S84" s="38">
        <v>0</v>
      </c>
      <c r="T84" s="37">
        <f>SUMPRODUCT(LTA!J84:AN84,LTA!J$101:AN$101,LTA!J$104:AN$104)</f>
        <v>15.33</v>
      </c>
      <c r="U84" s="37">
        <f>SUMPRODUCT(LTA!J84:AN84,LTA!J$102:AN$102,LTA!J$104:AN$104)</f>
        <v>88.68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9.362648776326612</v>
      </c>
      <c r="AD84">
        <f t="shared" si="4"/>
        <v>856.18797246657425</v>
      </c>
      <c r="AE84">
        <f>'IDT-1'!C84</f>
        <v>-20</v>
      </c>
      <c r="AF84" s="24"/>
      <c r="AG84">
        <f t="shared" si="5"/>
        <v>836.18797246657425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-74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4.4326999999999996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737.25243290332094</v>
      </c>
      <c r="P85" s="36">
        <v>67.937388028141939</v>
      </c>
      <c r="Q85" s="36">
        <v>22.020000000000003</v>
      </c>
      <c r="R85" s="38">
        <v>0</v>
      </c>
      <c r="S85" s="38">
        <v>0</v>
      </c>
      <c r="T85" s="37">
        <f>SUMPRODUCT(LTA!J85:AN85,LTA!J$101:AN$101,LTA!J$104:AN$104)</f>
        <v>17.21</v>
      </c>
      <c r="U85" s="37">
        <f>SUMPRODUCT(LTA!J85:AN85,LTA!J$102:AN$102,LTA!J$104:AN$104)</f>
        <v>88.68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9.3792075298155719</v>
      </c>
      <c r="AD85">
        <f t="shared" si="4"/>
        <v>860.15116504806758</v>
      </c>
      <c r="AE85">
        <f>'IDT-1'!C85</f>
        <v>-25</v>
      </c>
      <c r="AF85" s="24"/>
      <c r="AG85">
        <f t="shared" si="5"/>
        <v>835.15116504806758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4.4326999999999996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54.998454187745921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734.25103264112875</v>
      </c>
      <c r="P86" s="36">
        <v>67.937388028141939</v>
      </c>
      <c r="Q86" s="36">
        <v>22.020000000000003</v>
      </c>
      <c r="R86" s="38">
        <v>0</v>
      </c>
      <c r="S86" s="38">
        <v>0</v>
      </c>
      <c r="T86" s="37">
        <f>SUMPRODUCT(LTA!J86:AN86,LTA!J$101:AN$101,LTA!J$104:AN$104)</f>
        <v>19.059999999999999</v>
      </c>
      <c r="U86" s="37">
        <f>SUMPRODUCT(LTA!J86:AN86,LTA!J$102:AN$102,LTA!J$104:AN$104)</f>
        <v>88.68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9.3695408289602948</v>
      </c>
      <c r="AD86">
        <f t="shared" si="4"/>
        <v>859.01003402805634</v>
      </c>
      <c r="AE86">
        <f>'IDT-1'!C86</f>
        <v>-35</v>
      </c>
      <c r="AF86" s="24"/>
      <c r="AG86">
        <f t="shared" si="5"/>
        <v>824.01003402805634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4.4326999999999996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44.998682339161718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729.7105317355132</v>
      </c>
      <c r="P87" s="36">
        <v>67.937388028141939</v>
      </c>
      <c r="Q87" s="36">
        <v>22.020000000000003</v>
      </c>
      <c r="R87" s="38">
        <v>0</v>
      </c>
      <c r="S87" s="38">
        <v>0</v>
      </c>
      <c r="T87" s="37">
        <f>SUMPRODUCT(LTA!J87:AN87,LTA!J$101:AN$101,LTA!J$104:AN$104)</f>
        <v>30.28</v>
      </c>
      <c r="U87" s="37">
        <f>SUMPRODUCT(LTA!J87:AN87,LTA!J$102:AN$102,LTA!J$104:AN$104)</f>
        <v>91.080000000000013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9.1669739101525671</v>
      </c>
      <c r="AD87">
        <f t="shared" si="4"/>
        <v>881.29232819266429</v>
      </c>
      <c r="AE87">
        <f>'IDT-1'!C87</f>
        <v>-50</v>
      </c>
      <c r="AF87" s="24"/>
      <c r="AG87">
        <f t="shared" si="5"/>
        <v>831.29232819266429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4.4326999999999996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44.998682339161718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729.712220275861</v>
      </c>
      <c r="P88" s="36">
        <v>67.937388028141939</v>
      </c>
      <c r="Q88" s="36">
        <v>22.020000000000003</v>
      </c>
      <c r="R88" s="38">
        <v>0</v>
      </c>
      <c r="S88" s="38">
        <v>0</v>
      </c>
      <c r="T88" s="37">
        <f>SUMPRODUCT(LTA!J88:AN88,LTA!J$101:AN$101,LTA!J$104:AN$104)</f>
        <v>32.1</v>
      </c>
      <c r="U88" s="37">
        <f>SUMPRODUCT(LTA!J88:AN88,LTA!J$102:AN$102,LTA!J$104:AN$104)</f>
        <v>90.740000000000009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9.2387181979657136</v>
      </c>
      <c r="AD88">
        <f t="shared" si="4"/>
        <v>875.70227244519901</v>
      </c>
      <c r="AE88">
        <f>'IDT-1'!C88</f>
        <v>-55</v>
      </c>
      <c r="AF88" s="24"/>
      <c r="AG88">
        <f t="shared" si="5"/>
        <v>820.70227244519901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-57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3.7327999999999997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44.998682339161718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729.7794001150661</v>
      </c>
      <c r="P89" s="36">
        <v>67.937388028141939</v>
      </c>
      <c r="Q89" s="36">
        <v>22.020000000000003</v>
      </c>
      <c r="R89" s="38">
        <v>0</v>
      </c>
      <c r="S89" s="38">
        <v>0</v>
      </c>
      <c r="T89" s="37">
        <f>SUMPRODUCT(LTA!J89:AN89,LTA!J$101:AN$101,LTA!J$104:AN$104)</f>
        <v>45.47</v>
      </c>
      <c r="U89" s="37">
        <f>SUMPRODUCT(LTA!J89:AN89,LTA!J$102:AN$102,LTA!J$104:AN$104)</f>
        <v>96.26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9.6208006071870411</v>
      </c>
      <c r="AD89">
        <f t="shared" si="4"/>
        <v>866.57746987518283</v>
      </c>
      <c r="AE89">
        <f>'IDT-1'!C89</f>
        <v>-65</v>
      </c>
      <c r="AF89" s="24"/>
      <c r="AG89">
        <f t="shared" si="5"/>
        <v>801.57746987518283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-84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3.7327999999999997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44.998682339161718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678.85699276967887</v>
      </c>
      <c r="P90" s="36">
        <v>67.937388028141939</v>
      </c>
      <c r="Q90" s="36">
        <v>22.020000000000003</v>
      </c>
      <c r="R90" s="38">
        <v>0</v>
      </c>
      <c r="S90" s="38">
        <v>0</v>
      </c>
      <c r="T90" s="37">
        <f>SUMPRODUCT(LTA!J90:AN90,LTA!J$101:AN$101,LTA!J$104:AN$104)</f>
        <v>45.38</v>
      </c>
      <c r="U90" s="37">
        <f>SUMPRODUCT(LTA!J90:AN90,LTA!J$102:AN$102,LTA!J$104:AN$104)</f>
        <v>96.26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8.7687384992413335</v>
      </c>
      <c r="AD90">
        <f t="shared" si="4"/>
        <v>866.41712463774127</v>
      </c>
      <c r="AE90">
        <f>'IDT-1'!C90</f>
        <v>-80</v>
      </c>
      <c r="AF90" s="24"/>
      <c r="AG90">
        <f t="shared" si="5"/>
        <v>786.41712463774127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-34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3.7327999999999997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44.999179767600822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623.17120670021018</v>
      </c>
      <c r="P91" s="36">
        <v>67.937388028141939</v>
      </c>
      <c r="Q91" s="36">
        <v>22.020000000000003</v>
      </c>
      <c r="R91" s="38">
        <v>0</v>
      </c>
      <c r="S91" s="38">
        <v>0</v>
      </c>
      <c r="T91" s="37">
        <f>SUMPRODUCT(LTA!J91:AN91,LTA!J$101:AN$101,LTA!J$104:AN$104)</f>
        <v>45.38</v>
      </c>
      <c r="U91" s="37">
        <f>SUMPRODUCT(LTA!J91:AN91,LTA!J$102:AN$102,LTA!J$104:AN$104)</f>
        <v>96.210000000000008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8.6774438818370019</v>
      </c>
      <c r="AD91">
        <f t="shared" si="4"/>
        <v>766.28313061411598</v>
      </c>
      <c r="AE91">
        <f>'IDT-1'!C91</f>
        <v>0</v>
      </c>
      <c r="AF91" s="24"/>
      <c r="AG91">
        <f t="shared" si="5"/>
        <v>766.28313061411598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-53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3.7327999999999997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44.999179767600822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619.15109144255473</v>
      </c>
      <c r="P92" s="36">
        <v>67.937388028141939</v>
      </c>
      <c r="Q92" s="36">
        <v>22.020000000000003</v>
      </c>
      <c r="R92" s="38">
        <v>0</v>
      </c>
      <c r="S92" s="38">
        <v>0</v>
      </c>
      <c r="T92" s="37">
        <f>SUMPRODUCT(LTA!J92:AN92,LTA!J$101:AN$101,LTA!J$104:AN$104)</f>
        <v>45.35</v>
      </c>
      <c r="U92" s="37">
        <f>SUMPRODUCT(LTA!J92:AN92,LTA!J$102:AN$102,LTA!J$104:AN$104)</f>
        <v>96.100000000000009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</v>
      </c>
      <c r="AA92" s="75">
        <f>STOA!I92</f>
        <v>0</v>
      </c>
      <c r="AB92" s="75">
        <f>-STOA!O92</f>
        <v>-75.489999999999995</v>
      </c>
      <c r="AC92">
        <f t="shared" si="3"/>
        <v>8.7780374372709193</v>
      </c>
      <c r="AD92">
        <f t="shared" si="4"/>
        <v>746.02242180102667</v>
      </c>
      <c r="AE92">
        <f>'IDT-1'!C92</f>
        <v>-6</v>
      </c>
      <c r="AF92" s="24"/>
      <c r="AG92">
        <f t="shared" si="5"/>
        <v>740.02242180102667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-68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3.7327999999999997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44.999179767600822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607.88332772370643</v>
      </c>
      <c r="P93" s="36">
        <v>67.937388028141939</v>
      </c>
      <c r="Q93" s="36">
        <v>12.491618714359772</v>
      </c>
      <c r="R93" s="38">
        <v>0</v>
      </c>
      <c r="S93" s="38">
        <v>0</v>
      </c>
      <c r="T93" s="37">
        <f>SUMPRODUCT(LTA!J93:AN93,LTA!J$101:AN$101,LTA!J$104:AN$104)</f>
        <v>35.21</v>
      </c>
      <c r="U93" s="37">
        <f>SUMPRODUCT(LTA!J93:AN93,LTA!J$102:AN$102,LTA!J$104:AN$104)</f>
        <v>83.87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</v>
      </c>
      <c r="AA93" s="75">
        <f>STOA!I93</f>
        <v>0</v>
      </c>
      <c r="AB93" s="75">
        <f>-STOA!O93</f>
        <v>-75.489999999999995</v>
      </c>
      <c r="AC93">
        <f t="shared" si="3"/>
        <v>8.2375475070105466</v>
      </c>
      <c r="AD93">
        <f t="shared" si="4"/>
        <v>724.39676672679855</v>
      </c>
      <c r="AE93">
        <f>'IDT-1'!C93</f>
        <v>-36</v>
      </c>
      <c r="AF93" s="24"/>
      <c r="AG93">
        <f t="shared" si="5"/>
        <v>688.39676672679855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-47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3.7327999999999997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44.999179767600822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621.65284677559612</v>
      </c>
      <c r="P94" s="36">
        <v>32.680000000000007</v>
      </c>
      <c r="Q94" s="36">
        <v>12.491618714359772</v>
      </c>
      <c r="R94" s="38">
        <v>0</v>
      </c>
      <c r="S94" s="38">
        <v>0</v>
      </c>
      <c r="T94" s="37">
        <f>SUMPRODUCT(LTA!J94:AN94,LTA!J$101:AN$101,LTA!J$104:AN$104)</f>
        <v>34.54</v>
      </c>
      <c r="U94" s="37">
        <f>SUMPRODUCT(LTA!J94:AN94,LTA!J$102:AN$102,LTA!J$104:AN$104)</f>
        <v>62.3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7.4636178368153505</v>
      </c>
      <c r="AD94">
        <f t="shared" si="4"/>
        <v>729.4428274207412</v>
      </c>
      <c r="AE94">
        <f>'IDT-1'!C94</f>
        <v>-61</v>
      </c>
      <c r="AF94" s="24"/>
      <c r="AG94">
        <f t="shared" si="5"/>
        <v>668.4428274207412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3.7327999999999997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44.999179767600822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587.5833924849095</v>
      </c>
      <c r="P95" s="36">
        <v>32.680000000000007</v>
      </c>
      <c r="Q95" s="36">
        <v>12.491618714359772</v>
      </c>
      <c r="R95" s="38">
        <v>0</v>
      </c>
      <c r="S95" s="38">
        <v>0</v>
      </c>
      <c r="T95" s="37">
        <f>SUMPRODUCT(LTA!J95:AN95,LTA!J$101:AN$101,LTA!J$104:AN$104)</f>
        <v>33.44</v>
      </c>
      <c r="U95" s="37">
        <f>SUMPRODUCT(LTA!J95:AN95,LTA!J$102:AN$102,LTA!J$104:AN$104)</f>
        <v>61.96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7.597367464742927</v>
      </c>
      <c r="AD95">
        <f>SUM(B95:AB95,AI95:AT95)-AC95</f>
        <v>642.79962350212725</v>
      </c>
      <c r="AE95">
        <f>'IDT-1'!C95</f>
        <v>-18</v>
      </c>
      <c r="AF95" s="24"/>
      <c r="AG95">
        <f t="shared" si="5"/>
        <v>624.79962350212725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3.7327999999999997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44.999179767600822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588.95324792565043</v>
      </c>
      <c r="P96" s="36">
        <v>32.680000000000007</v>
      </c>
      <c r="Q96" s="36">
        <v>12.491618714359772</v>
      </c>
      <c r="R96" s="38">
        <v>0</v>
      </c>
      <c r="S96" s="38">
        <v>0</v>
      </c>
      <c r="T96" s="37">
        <f>SUMPRODUCT(LTA!J96:AN96,LTA!J$101:AN$101,LTA!J$104:AN$104)</f>
        <v>32.090000000000003</v>
      </c>
      <c r="U96" s="37">
        <f>SUMPRODUCT(LTA!J96:AN96,LTA!J$102:AN$102,LTA!J$104:AN$104)</f>
        <v>61.62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-75.489999999999995</v>
      </c>
      <c r="AC96">
        <f t="shared" si="3"/>
        <v>7.5438513040958162</v>
      </c>
      <c r="AD96">
        <f t="shared" si="4"/>
        <v>648.53299510351519</v>
      </c>
      <c r="AE96">
        <f>'IDT-1'!C96</f>
        <v>-53</v>
      </c>
      <c r="AF96" s="24"/>
      <c r="AG96">
        <f t="shared" si="5"/>
        <v>595.53299510351519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3.7327999999999997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44.999179767600822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587.5849653219617</v>
      </c>
      <c r="P97" s="36">
        <v>32.680000000000007</v>
      </c>
      <c r="Q97" s="36">
        <v>12.491618714359772</v>
      </c>
      <c r="R97" s="38">
        <v>0</v>
      </c>
      <c r="S97" s="38">
        <v>0</v>
      </c>
      <c r="T97" s="37">
        <f>SUMPRODUCT(LTA!J97:AN97,LTA!J$101:AN$101,LTA!J$104:AN$104)</f>
        <v>30.55</v>
      </c>
      <c r="U97" s="37">
        <f>SUMPRODUCT(LTA!J97:AN97,LTA!J$102:AN$102,LTA!J$104:AN$104)</f>
        <v>61.379999999999995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-43</v>
      </c>
      <c r="AA97" s="75">
        <f>STOA!I97</f>
        <v>0</v>
      </c>
      <c r="AB97" s="75">
        <f>-STOA!O97</f>
        <v>-75.489999999999995</v>
      </c>
      <c r="AC97">
        <f t="shared" si="3"/>
        <v>7.7545981465217242</v>
      </c>
      <c r="AD97">
        <f t="shared" si="4"/>
        <v>617.17396565740057</v>
      </c>
      <c r="AE97">
        <f>'IDT-1'!C97</f>
        <v>-45</v>
      </c>
      <c r="AF97" s="24"/>
      <c r="AG97">
        <f t="shared" si="5"/>
        <v>572.17396565740057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3.7327999999999997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44.999179767600822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587.5849653219617</v>
      </c>
      <c r="P98" s="36">
        <v>32.680000000000007</v>
      </c>
      <c r="Q98" s="36">
        <v>12.491618714359772</v>
      </c>
      <c r="R98" s="38">
        <v>0</v>
      </c>
      <c r="S98" s="38">
        <v>0</v>
      </c>
      <c r="T98" s="37">
        <f>SUMPRODUCT(LTA!J98:AN98,LTA!J$101:AN$101,LTA!J$104:AN$104)</f>
        <v>28.77</v>
      </c>
      <c r="U98" s="37">
        <f>SUMPRODUCT(LTA!J98:AN98,LTA!J$102:AN$102,LTA!J$104:AN$104)</f>
        <v>61.379999999999995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-123</v>
      </c>
      <c r="AA98" s="75">
        <f>STOA!I98</f>
        <v>0</v>
      </c>
      <c r="AB98" s="75">
        <f>-STOA!O98</f>
        <v>-75.489999999999995</v>
      </c>
      <c r="AC98">
        <f t="shared" si="3"/>
        <v>8.4173387645128503</v>
      </c>
      <c r="AD98">
        <f t="shared" si="4"/>
        <v>534.73122503940954</v>
      </c>
      <c r="AE98">
        <f>'IDT-1'!C98</f>
        <v>0</v>
      </c>
      <c r="AF98" s="24"/>
      <c r="AG98">
        <f t="shared" si="5"/>
        <v>534.73122503940954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0.12484466250000013</v>
      </c>
      <c r="E99">
        <f t="shared" si="6"/>
        <v>1.6291039311985528E-2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1.2113617272401669</v>
      </c>
      <c r="J99">
        <f t="shared" si="6"/>
        <v>0</v>
      </c>
      <c r="K99">
        <f t="shared" si="6"/>
        <v>2.4336739632444912E-2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16.483367509546998</v>
      </c>
      <c r="P99" s="36">
        <f t="shared" si="6"/>
        <v>1.3837022146078193</v>
      </c>
      <c r="Q99" s="36">
        <f t="shared" si="6"/>
        <v>0.42748857017884878</v>
      </c>
      <c r="R99" s="38">
        <f t="shared" si="6"/>
        <v>0.23517050458404704</v>
      </c>
      <c r="S99" s="38">
        <f t="shared" si="6"/>
        <v>0</v>
      </c>
      <c r="T99" s="37">
        <f t="shared" si="6"/>
        <v>1.793762500000001</v>
      </c>
      <c r="U99" s="37">
        <f t="shared" si="6"/>
        <v>2.1271250000000008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3.6450000000000003E-2</v>
      </c>
      <c r="Z99" s="34">
        <f t="shared" si="6"/>
        <v>-1.8758325</v>
      </c>
      <c r="AA99" s="75">
        <f t="shared" si="6"/>
        <v>0</v>
      </c>
      <c r="AB99" s="75">
        <f t="shared" si="6"/>
        <v>-2.6539199999999998</v>
      </c>
      <c r="AC99">
        <f t="shared" si="6"/>
        <v>0.24609614680105979</v>
      </c>
      <c r="AD99">
        <f t="shared" si="6"/>
        <v>18.382516820801246</v>
      </c>
      <c r="AE99">
        <f t="shared" si="6"/>
        <v>-0.37128624999999998</v>
      </c>
      <c r="AG99">
        <f t="shared" si="6"/>
        <v>18.011230570801246</v>
      </c>
      <c r="AI99">
        <f t="shared" si="6"/>
        <v>0</v>
      </c>
      <c r="AJ99">
        <f t="shared" si="6"/>
        <v>0</v>
      </c>
      <c r="AK99">
        <f t="shared" si="6"/>
        <v>6.6197499999999992E-2</v>
      </c>
      <c r="AL99">
        <f t="shared" si="6"/>
        <v>-0.78200000000000003</v>
      </c>
      <c r="AM99">
        <f t="shared" si="6"/>
        <v>0</v>
      </c>
      <c r="AN99">
        <f t="shared" si="6"/>
        <v>0</v>
      </c>
      <c r="AO99">
        <f t="shared" si="6"/>
        <v>1.0267500000000002E-2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7.0711500000000003</v>
      </c>
      <c r="E3">
        <f>GT_NG!T3</f>
        <v>9.0093902836648176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69.609999999999985</v>
      </c>
      <c r="J3">
        <f>Bawana_RLNG!T3</f>
        <v>0</v>
      </c>
      <c r="K3">
        <f>Bawana_Spot!T3</f>
        <v>40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410.37399972896173</v>
      </c>
      <c r="P3" s="36">
        <v>19.22</v>
      </c>
      <c r="Q3" s="36">
        <v>7.69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310.97999999999996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8.0727745427216338</v>
      </c>
      <c r="AD3">
        <f>SUM(B3:AB3,AI3:AT3)-AC3</f>
        <v>782.25176546990508</v>
      </c>
      <c r="AE3">
        <f>'IDT-1'!F3</f>
        <v>0</v>
      </c>
      <c r="AF3" s="24"/>
      <c r="AG3">
        <f>SUM(AD3:AF3)</f>
        <v>782.25176546990508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7.0711500000000003</v>
      </c>
      <c r="E4">
        <f>GT_NG!T4</f>
        <v>9.0093902836648176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69.609999999999985</v>
      </c>
      <c r="J4">
        <f>Bawana_RLNG!T4</f>
        <v>0</v>
      </c>
      <c r="K4">
        <f>Bawana_Spot!T4</f>
        <v>40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410.37400203772859</v>
      </c>
      <c r="P4" s="36">
        <v>19.22</v>
      </c>
      <c r="Q4" s="36">
        <v>7.69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272.23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7.6625629848663852</v>
      </c>
      <c r="AD4">
        <f t="shared" ref="AD4:AD67" si="1">SUM(B4:AB4,AI4:AT4)-AC4</f>
        <v>753.91197933652711</v>
      </c>
      <c r="AE4">
        <f>'IDT-1'!F4</f>
        <v>0</v>
      </c>
      <c r="AF4" s="24"/>
      <c r="AG4">
        <f t="shared" ref="AG4:AG67" si="2">SUM(AD4:AF4)</f>
        <v>753.91197933652711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7.0711500000000003</v>
      </c>
      <c r="E5">
        <f>GT_NG!T5</f>
        <v>9.0093902836648176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69.609999999999985</v>
      </c>
      <c r="J5">
        <f>Bawana_RLNG!T5</f>
        <v>0</v>
      </c>
      <c r="K5">
        <f>Bawana_Spot!T5</f>
        <v>29.999999999999993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410.38461102907763</v>
      </c>
      <c r="P5" s="36">
        <v>19.22</v>
      </c>
      <c r="Q5" s="36">
        <v>7.69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228.15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1.37</v>
      </c>
      <c r="AB5" s="75">
        <f>-STOA!P5</f>
        <v>0</v>
      </c>
      <c r="AC5">
        <f t="shared" si="0"/>
        <v>7.0220146304461579</v>
      </c>
      <c r="AD5">
        <f t="shared" si="1"/>
        <v>722.48313668229639</v>
      </c>
      <c r="AE5">
        <f>'IDT-1'!F5</f>
        <v>0</v>
      </c>
      <c r="AF5" s="24"/>
      <c r="AG5">
        <f t="shared" si="2"/>
        <v>722.48313668229639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-53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7.0711500000000003</v>
      </c>
      <c r="E6">
        <f>GT_NG!T6</f>
        <v>9.0093902836648176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69.609999999999985</v>
      </c>
      <c r="J6">
        <f>Bawana_RLNG!T6</f>
        <v>0</v>
      </c>
      <c r="K6">
        <f>Bawana_Spot!T6</f>
        <v>29.999999999999993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410.38461102907763</v>
      </c>
      <c r="P6" s="36">
        <v>19.22</v>
      </c>
      <c r="Q6" s="36">
        <v>7.69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227.54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1.37</v>
      </c>
      <c r="AB6" s="75">
        <f>-STOA!P6</f>
        <v>0</v>
      </c>
      <c r="AC6">
        <f t="shared" si="0"/>
        <v>7.2286695735683839</v>
      </c>
      <c r="AD6">
        <f t="shared" si="1"/>
        <v>696.66648173917417</v>
      </c>
      <c r="AE6">
        <f>'IDT-1'!F6</f>
        <v>0</v>
      </c>
      <c r="AF6" s="24"/>
      <c r="AG6">
        <f t="shared" si="2"/>
        <v>696.66648173917417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-78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7.0711500000000003</v>
      </c>
      <c r="E7">
        <f>GT_NG!T7</f>
        <v>9.0093902836648176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69.609999999999985</v>
      </c>
      <c r="J7">
        <f>Bawana_RLNG!T7</f>
        <v>0</v>
      </c>
      <c r="K7">
        <f>Bawana_Spot!T7</f>
        <v>29.999999999999993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380.48213485981796</v>
      </c>
      <c r="P7" s="36">
        <v>19.22</v>
      </c>
      <c r="Q7" s="36">
        <v>7.69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231.42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</v>
      </c>
      <c r="AA7" s="75">
        <f>STOA!J7</f>
        <v>1.37</v>
      </c>
      <c r="AB7" s="75">
        <f>-STOA!P7</f>
        <v>0</v>
      </c>
      <c r="AC7">
        <f t="shared" si="0"/>
        <v>7.1540904550697162</v>
      </c>
      <c r="AD7">
        <f t="shared" si="1"/>
        <v>653.71858468841299</v>
      </c>
      <c r="AE7">
        <f>'IDT-1'!F7</f>
        <v>0</v>
      </c>
      <c r="AF7" s="24"/>
      <c r="AG7">
        <f t="shared" si="2"/>
        <v>653.71858468841299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7.0711500000000003</v>
      </c>
      <c r="E8">
        <f>GT_NG!T8</f>
        <v>9.0093902836648176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69.609999999999985</v>
      </c>
      <c r="J8">
        <f>Bawana_RLNG!T8</f>
        <v>0</v>
      </c>
      <c r="K8">
        <f>Bawana_Spot!T8</f>
        <v>29.999999999999993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380.8727176779592</v>
      </c>
      <c r="P8" s="36">
        <v>19.22</v>
      </c>
      <c r="Q8" s="36">
        <v>7.69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230.29999999999998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-36</v>
      </c>
      <c r="AA8" s="75">
        <f>STOA!J8</f>
        <v>1.37</v>
      </c>
      <c r="AB8" s="75">
        <f>-STOA!P8</f>
        <v>0</v>
      </c>
      <c r="AC8">
        <f t="shared" si="0"/>
        <v>7.2835018743403284</v>
      </c>
      <c r="AD8">
        <f t="shared" si="1"/>
        <v>636.8597560872837</v>
      </c>
      <c r="AE8">
        <f>'IDT-1'!F8</f>
        <v>0</v>
      </c>
      <c r="AF8" s="24"/>
      <c r="AG8">
        <f t="shared" si="2"/>
        <v>636.8597560872837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7.0711500000000003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29.999999999999993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380.48148122113997</v>
      </c>
      <c r="P9" s="36">
        <v>19.22</v>
      </c>
      <c r="Q9" s="36">
        <v>7.69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230.23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-49</v>
      </c>
      <c r="AA9" s="75">
        <f>STOA!J9</f>
        <v>1.37</v>
      </c>
      <c r="AB9" s="75">
        <f>-STOA!P9</f>
        <v>0</v>
      </c>
      <c r="AC9">
        <f t="shared" si="0"/>
        <v>6.67974218777593</v>
      </c>
      <c r="AD9">
        <f t="shared" si="1"/>
        <v>689.8742090333642</v>
      </c>
      <c r="AE9">
        <f>'IDT-1'!F9</f>
        <v>0</v>
      </c>
      <c r="AF9" s="24"/>
      <c r="AG9">
        <f t="shared" si="2"/>
        <v>689.8742090333642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7.0711500000000003</v>
      </c>
      <c r="E10">
        <f>GT_NG!T10</f>
        <v>2.5613236814891418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29.999999999999993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380.48148122113997</v>
      </c>
      <c r="P10" s="36">
        <v>19.22</v>
      </c>
      <c r="Q10" s="36">
        <v>7.69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230.29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-60</v>
      </c>
      <c r="AA10" s="75">
        <f>STOA!J10</f>
        <v>1.37</v>
      </c>
      <c r="AB10" s="75">
        <f>-STOA!P10</f>
        <v>0</v>
      </c>
      <c r="AC10">
        <f t="shared" si="0"/>
        <v>6.7939386846754282</v>
      </c>
      <c r="AD10">
        <f t="shared" si="1"/>
        <v>681.50001621795366</v>
      </c>
      <c r="AE10">
        <f>'IDT-1'!F10</f>
        <v>0</v>
      </c>
      <c r="AF10" s="24"/>
      <c r="AG10">
        <f t="shared" si="2"/>
        <v>681.50001621795366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7.0711500000000003</v>
      </c>
      <c r="E11">
        <f>GT_NG!T11</f>
        <v>2.5613236814891418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30.002886558260368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377.15003257230154</v>
      </c>
      <c r="P11" s="36">
        <v>19.22</v>
      </c>
      <c r="Q11" s="36">
        <v>7.69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230.60999999999999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-78</v>
      </c>
      <c r="AA11" s="75">
        <f>STOA!J11</f>
        <v>1.37</v>
      </c>
      <c r="AB11" s="75">
        <f>-STOA!P11</f>
        <v>0</v>
      </c>
      <c r="AC11">
        <f t="shared" si="0"/>
        <v>7.4971863274550321</v>
      </c>
      <c r="AD11">
        <f t="shared" si="1"/>
        <v>591.78820648459612</v>
      </c>
      <c r="AE11">
        <f>'IDT-1'!F11</f>
        <v>0</v>
      </c>
      <c r="AF11" s="24"/>
      <c r="AG11">
        <f t="shared" si="2"/>
        <v>591.78820648459612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-68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7.0711500000000003</v>
      </c>
      <c r="E12">
        <f>GT_NG!T12</f>
        <v>2.5613236814891418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30.002886558260368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379.22768094885498</v>
      </c>
      <c r="P12" s="36">
        <v>19.22</v>
      </c>
      <c r="Q12" s="36">
        <v>7.69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230.79999999999998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-85</v>
      </c>
      <c r="AA12" s="75">
        <f>STOA!J12</f>
        <v>1.37</v>
      </c>
      <c r="AB12" s="75">
        <f>-STOA!P12</f>
        <v>0</v>
      </c>
      <c r="AC12">
        <f t="shared" si="0"/>
        <v>7.5840038356171942</v>
      </c>
      <c r="AD12">
        <f t="shared" si="1"/>
        <v>585.96903735298736</v>
      </c>
      <c r="AE12">
        <f>'IDT-1'!F12</f>
        <v>0</v>
      </c>
      <c r="AF12" s="24"/>
      <c r="AG12">
        <f t="shared" si="2"/>
        <v>585.96903735298736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-69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7.0711500000000003</v>
      </c>
      <c r="E13">
        <f>GT_NG!T13</f>
        <v>2.5613236814891418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30.002886558260368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379.21923759432389</v>
      </c>
      <c r="P13" s="36">
        <v>19.221754129780049</v>
      </c>
      <c r="Q13" s="36">
        <v>7.69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-96</v>
      </c>
      <c r="AA13" s="75">
        <f>STOA!J13</f>
        <v>1.37</v>
      </c>
      <c r="AB13" s="75">
        <f>-STOA!P13</f>
        <v>0</v>
      </c>
      <c r="AC13">
        <f t="shared" si="0"/>
        <v>7.603481119303952</v>
      </c>
      <c r="AD13">
        <f t="shared" si="1"/>
        <v>582.24287084454954</v>
      </c>
      <c r="AE13">
        <f>'IDT-1'!F13</f>
        <v>0</v>
      </c>
      <c r="AF13" s="24"/>
      <c r="AG13">
        <f t="shared" si="2"/>
        <v>582.24287084454954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-61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7.0711500000000003</v>
      </c>
      <c r="E14">
        <f>GT_NG!T14</f>
        <v>2.5613236814891418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30.002886558260368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379.21923759432389</v>
      </c>
      <c r="P14" s="36">
        <v>19.221754129780049</v>
      </c>
      <c r="Q14" s="36">
        <v>7.69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230.1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-103</v>
      </c>
      <c r="AA14" s="75">
        <f>STOA!J14</f>
        <v>1.37</v>
      </c>
      <c r="AB14" s="75">
        <f>-STOA!P14</f>
        <v>0</v>
      </c>
      <c r="AC14">
        <f t="shared" si="0"/>
        <v>7.6881926965528438</v>
      </c>
      <c r="AD14">
        <f t="shared" si="1"/>
        <v>572.15815926730068</v>
      </c>
      <c r="AE14">
        <f>'IDT-1'!F14</f>
        <v>0</v>
      </c>
      <c r="AF14" s="24"/>
      <c r="AG14">
        <f t="shared" si="2"/>
        <v>572.15815926730068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-64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7.0711500000000003</v>
      </c>
      <c r="E15">
        <f>GT_NG!T15</f>
        <v>2.5613236814891418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379.22768094885498</v>
      </c>
      <c r="P15" s="36">
        <v>19.221754129780049</v>
      </c>
      <c r="Q15" s="36">
        <v>7.69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229.26999999999998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-121</v>
      </c>
      <c r="AA15" s="75">
        <f>STOA!J15</f>
        <v>1.29</v>
      </c>
      <c r="AB15" s="75">
        <f>-STOA!P15</f>
        <v>0</v>
      </c>
      <c r="AC15">
        <f t="shared" si="0"/>
        <v>7.1574954865559999</v>
      </c>
      <c r="AD15">
        <f t="shared" si="1"/>
        <v>573.78169423915551</v>
      </c>
      <c r="AE15">
        <f>'IDT-1'!F15</f>
        <v>0</v>
      </c>
      <c r="AF15" s="24"/>
      <c r="AG15">
        <f t="shared" si="2"/>
        <v>573.78169423915551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7.0711500000000003</v>
      </c>
      <c r="E16">
        <f>GT_NG!T16</f>
        <v>2.5613236814891418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379.22768094885498</v>
      </c>
      <c r="P16" s="36">
        <v>19.221754129780049</v>
      </c>
      <c r="Q16" s="36">
        <v>7.69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229.26999999999998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-124</v>
      </c>
      <c r="AA16" s="75">
        <f>STOA!J16</f>
        <v>1.29</v>
      </c>
      <c r="AB16" s="75">
        <f>-STOA!P16</f>
        <v>0</v>
      </c>
      <c r="AC16">
        <f t="shared" si="0"/>
        <v>7.1913801174555561</v>
      </c>
      <c r="AD16">
        <f t="shared" si="1"/>
        <v>569.74780960825592</v>
      </c>
      <c r="AE16">
        <f>'IDT-1'!F16</f>
        <v>0</v>
      </c>
      <c r="AF16" s="24"/>
      <c r="AG16">
        <f t="shared" si="2"/>
        <v>569.74780960825592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7.0711500000000003</v>
      </c>
      <c r="E17">
        <f>GT_NG!T17</f>
        <v>2.5613236814891418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379.00102820345313</v>
      </c>
      <c r="P17" s="36">
        <v>19.221754129780049</v>
      </c>
      <c r="Q17" s="36">
        <v>7.69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229.26999999999998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-118</v>
      </c>
      <c r="AA17" s="75">
        <f>STOA!J17</f>
        <v>1.29</v>
      </c>
      <c r="AB17" s="75">
        <f>-STOA!P17</f>
        <v>0</v>
      </c>
      <c r="AC17">
        <f t="shared" si="0"/>
        <v>7.0115819221715103</v>
      </c>
      <c r="AD17">
        <f t="shared" si="1"/>
        <v>590.70095505813799</v>
      </c>
      <c r="AE17">
        <f>'IDT-1'!F17</f>
        <v>0</v>
      </c>
      <c r="AF17" s="24"/>
      <c r="AG17">
        <f t="shared" si="2"/>
        <v>590.70095505813799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7.0711500000000003</v>
      </c>
      <c r="E18">
        <f>GT_NG!T18</f>
        <v>2.5613236814891418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377.15003257230154</v>
      </c>
      <c r="P18" s="36">
        <v>19.221754129780049</v>
      </c>
      <c r="Q18" s="36">
        <v>7.69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229.26999999999998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-117</v>
      </c>
      <c r="AA18" s="75">
        <f>STOA!J18</f>
        <v>1.29</v>
      </c>
      <c r="AB18" s="75">
        <f>-STOA!P18</f>
        <v>0</v>
      </c>
      <c r="AC18">
        <f t="shared" si="0"/>
        <v>6.987562401144948</v>
      </c>
      <c r="AD18">
        <f t="shared" si="1"/>
        <v>589.87397894801302</v>
      </c>
      <c r="AE18">
        <f>'IDT-1'!F18</f>
        <v>0</v>
      </c>
      <c r="AF18" s="24"/>
      <c r="AG18">
        <f t="shared" si="2"/>
        <v>589.87397894801302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7.0711500000000003</v>
      </c>
      <c r="E19">
        <f>GT_NG!T19</f>
        <v>2.5613236814891418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377.15003257230154</v>
      </c>
      <c r="P19" s="36">
        <v>19.221754129780049</v>
      </c>
      <c r="Q19" s="36">
        <v>7.69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225.13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-110</v>
      </c>
      <c r="AA19" s="75">
        <f>STOA!J19</f>
        <v>1.29</v>
      </c>
      <c r="AB19" s="75">
        <f>-STOA!P19</f>
        <v>0</v>
      </c>
      <c r="AC19">
        <f t="shared" si="0"/>
        <v>6.8934882970707241</v>
      </c>
      <c r="AD19">
        <f t="shared" si="1"/>
        <v>592.82805305208728</v>
      </c>
      <c r="AE19">
        <f>'IDT-1'!F19</f>
        <v>0</v>
      </c>
      <c r="AF19" s="24"/>
      <c r="AG19">
        <f t="shared" si="2"/>
        <v>592.82805305208728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7.0711500000000003</v>
      </c>
      <c r="E20">
        <f>GT_NG!T20</f>
        <v>2.5613236814891418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377.15003257230154</v>
      </c>
      <c r="P20" s="36">
        <v>19.221754129780049</v>
      </c>
      <c r="Q20" s="36">
        <v>7.69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225.13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-100</v>
      </c>
      <c r="AA20" s="75">
        <f>STOA!J20</f>
        <v>1.29</v>
      </c>
      <c r="AB20" s="75">
        <f>-STOA!P20</f>
        <v>0</v>
      </c>
      <c r="AC20">
        <f t="shared" si="0"/>
        <v>6.8087767198218341</v>
      </c>
      <c r="AD20">
        <f t="shared" si="1"/>
        <v>602.91276462933615</v>
      </c>
      <c r="AE20">
        <f>'IDT-1'!F20</f>
        <v>0</v>
      </c>
      <c r="AF20" s="24"/>
      <c r="AG20">
        <f t="shared" si="2"/>
        <v>602.91276462933615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7.0711500000000003</v>
      </c>
      <c r="E21">
        <f>GT_NG!T21</f>
        <v>2.8802912326827785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69.60688476169166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381.68355147357136</v>
      </c>
      <c r="P21" s="36">
        <v>19.22</v>
      </c>
      <c r="Q21" s="36">
        <v>7.69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225.13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-96</v>
      </c>
      <c r="AA21" s="75">
        <f>STOA!J21</f>
        <v>1.29</v>
      </c>
      <c r="AB21" s="75">
        <f>-STOA!P21</f>
        <v>0</v>
      </c>
      <c r="AC21">
        <f t="shared" si="0"/>
        <v>6.8156349123200943</v>
      </c>
      <c r="AD21">
        <f t="shared" si="1"/>
        <v>611.7562425556257</v>
      </c>
      <c r="AE21">
        <f>'IDT-1'!F21</f>
        <v>0</v>
      </c>
      <c r="AF21" s="24"/>
      <c r="AG21">
        <f t="shared" si="2"/>
        <v>611.7562425556257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7.0711500000000003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69.60688476169166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381.68420511224934</v>
      </c>
      <c r="P22" s="36">
        <v>19.22</v>
      </c>
      <c r="Q22" s="36">
        <v>7.69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225.13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-88</v>
      </c>
      <c r="AA22" s="75">
        <f>STOA!J22</f>
        <v>1.29</v>
      </c>
      <c r="AB22" s="75">
        <f>-STOA!P22</f>
        <v>0</v>
      </c>
      <c r="AC22">
        <f t="shared" si="0"/>
        <v>6.7640806947313408</v>
      </c>
      <c r="AD22">
        <f t="shared" si="1"/>
        <v>621.73815917920956</v>
      </c>
      <c r="AE22">
        <f>'IDT-1'!F22</f>
        <v>0</v>
      </c>
      <c r="AF22" s="24"/>
      <c r="AG22">
        <f t="shared" si="2"/>
        <v>621.73815917920956</v>
      </c>
      <c r="AI22" s="34">
        <f>PXIL!J22</f>
        <v>0</v>
      </c>
      <c r="AJ22" s="34">
        <f>PXIL!P22</f>
        <v>0</v>
      </c>
      <c r="AK22" s="34">
        <f>RTM_IEX!J22</f>
        <v>4.8099999999999996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7.0711500000000003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69.60688476169166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386.14784038315292</v>
      </c>
      <c r="P23" s="36">
        <v>19.22</v>
      </c>
      <c r="Q23" s="36">
        <v>7.5599999999999987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268.64999999999998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-60</v>
      </c>
      <c r="AA23" s="75">
        <f>STOA!J23</f>
        <v>1.37</v>
      </c>
      <c r="AB23" s="75">
        <f>-STOA!P23</f>
        <v>0</v>
      </c>
      <c r="AC23">
        <f t="shared" si="0"/>
        <v>7.2025596505309348</v>
      </c>
      <c r="AD23">
        <f t="shared" si="1"/>
        <v>655.42331549431367</v>
      </c>
      <c r="AE23">
        <f>'IDT-1'!F23</f>
        <v>0</v>
      </c>
      <c r="AF23" s="24"/>
      <c r="AG23">
        <f t="shared" si="2"/>
        <v>655.42331549431367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7.0711500000000003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69.60688476169166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392.28744340719715</v>
      </c>
      <c r="P24" s="36">
        <v>48.06</v>
      </c>
      <c r="Q24" s="36">
        <v>7.5599999999999987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307.09999999999997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-25</v>
      </c>
      <c r="AA24" s="75">
        <f>STOA!J24</f>
        <v>1.37</v>
      </c>
      <c r="AB24" s="75">
        <f>-STOA!P24</f>
        <v>0</v>
      </c>
      <c r="AC24">
        <f t="shared" si="0"/>
        <v>8.0989165208542442</v>
      </c>
      <c r="AD24">
        <f t="shared" si="1"/>
        <v>694.95656164803449</v>
      </c>
      <c r="AE24">
        <f>'IDT-1'!F24</f>
        <v>0</v>
      </c>
      <c r="AF24" s="24"/>
      <c r="AG24">
        <f t="shared" si="2"/>
        <v>694.95656164803449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7.0711500000000003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69.60688476169166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490.16526628339068</v>
      </c>
      <c r="P25" s="36">
        <v>74.670000000000016</v>
      </c>
      <c r="Q25" s="36">
        <v>7.5599999999999987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346.74999999999994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-244</v>
      </c>
      <c r="AA25" s="75">
        <f>STOA!J25</f>
        <v>1.37</v>
      </c>
      <c r="AB25" s="75">
        <f>-STOA!P25</f>
        <v>0</v>
      </c>
      <c r="AC25">
        <f t="shared" si="0"/>
        <v>10.443386213651625</v>
      </c>
      <c r="AD25">
        <f t="shared" si="1"/>
        <v>742.74991483143083</v>
      </c>
      <c r="AE25">
        <f>'IDT-1'!F25</f>
        <v>0</v>
      </c>
      <c r="AF25" s="24"/>
      <c r="AG25">
        <f t="shared" si="2"/>
        <v>742.74991483143083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7.0711500000000003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69.60688476169166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554.02080994072435</v>
      </c>
      <c r="P26" s="36">
        <v>48.06</v>
      </c>
      <c r="Q26" s="36">
        <v>7.6900000000000022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325.93999999999994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-210</v>
      </c>
      <c r="AA26" s="75">
        <f>STOA!J26</f>
        <v>1.37</v>
      </c>
      <c r="AB26" s="75">
        <f>-STOA!P26</f>
        <v>0</v>
      </c>
      <c r="AC26">
        <f t="shared" si="0"/>
        <v>10.294517417726997</v>
      </c>
      <c r="AD26">
        <f t="shared" si="1"/>
        <v>793.46432728468892</v>
      </c>
      <c r="AE26">
        <f>'IDT-1'!F26</f>
        <v>0</v>
      </c>
      <c r="AF26" s="24"/>
      <c r="AG26">
        <f t="shared" si="2"/>
        <v>793.46432728468892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7.0711500000000003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646.66351203452393</v>
      </c>
      <c r="P27" s="36">
        <v>74.677128907000892</v>
      </c>
      <c r="Q27" s="36">
        <v>26.600000000000005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396.10999999999996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-383</v>
      </c>
      <c r="AA27" s="75">
        <f>STOA!J27</f>
        <v>1.37</v>
      </c>
      <c r="AB27" s="75">
        <f>-STOA!P27</f>
        <v>0</v>
      </c>
      <c r="AC27">
        <f t="shared" si="0"/>
        <v>13.711937612652253</v>
      </c>
      <c r="AD27">
        <f t="shared" si="1"/>
        <v>849.41713429445974</v>
      </c>
      <c r="AE27">
        <f>'IDT-1'!F27</f>
        <v>0</v>
      </c>
      <c r="AF27" s="24"/>
      <c r="AG27">
        <f t="shared" si="2"/>
        <v>849.41713429445974</v>
      </c>
      <c r="AI27" s="34">
        <f>PXIL!J27</f>
        <v>0</v>
      </c>
      <c r="AJ27" s="34">
        <f>PXIL!P27</f>
        <v>0</v>
      </c>
      <c r="AK27" s="34">
        <f>RTM_IEX!J27</f>
        <v>24.03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7.0711500000000003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652.06109249275778</v>
      </c>
      <c r="P28" s="36">
        <v>74.677128907000892</v>
      </c>
      <c r="Q28" s="36">
        <v>26.600000000000005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395.93999999999994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-309</v>
      </c>
      <c r="AA28" s="75">
        <f>STOA!J28</f>
        <v>1.37</v>
      </c>
      <c r="AB28" s="75">
        <f>-STOA!P28</f>
        <v>0</v>
      </c>
      <c r="AC28">
        <f t="shared" si="0"/>
        <v>13.213571616859626</v>
      </c>
      <c r="AD28">
        <f t="shared" si="1"/>
        <v>939.21308074848628</v>
      </c>
      <c r="AE28">
        <f>'IDT-1'!F28</f>
        <v>0</v>
      </c>
      <c r="AF28" s="24"/>
      <c r="AG28">
        <f t="shared" si="2"/>
        <v>939.21308074848628</v>
      </c>
      <c r="AI28" s="34">
        <f>PXIL!J28</f>
        <v>0</v>
      </c>
      <c r="AJ28" s="34">
        <f>PXIL!P28</f>
        <v>0</v>
      </c>
      <c r="AK28" s="34">
        <f>RTM_IEX!J28</f>
        <v>34.1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7.0711500000000003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670.56677584981946</v>
      </c>
      <c r="P29" s="36">
        <v>74.677128907000892</v>
      </c>
      <c r="Q29" s="36">
        <v>26.600000000000005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395.93999999999994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-233</v>
      </c>
      <c r="AA29" s="75">
        <f>STOA!J29</f>
        <v>1.37</v>
      </c>
      <c r="AB29" s="75">
        <f>-STOA!P29</f>
        <v>0</v>
      </c>
      <c r="AC29">
        <f t="shared" si="0"/>
        <v>12.553767369967376</v>
      </c>
      <c r="AD29">
        <f t="shared" si="1"/>
        <v>1013.9685683524402</v>
      </c>
      <c r="AE29">
        <f>'IDT-1'!F29</f>
        <v>-5.766</v>
      </c>
      <c r="AF29" s="24"/>
      <c r="AG29">
        <f t="shared" si="2"/>
        <v>1008.2025683524403</v>
      </c>
      <c r="AI29" s="34">
        <f>PXIL!J29</f>
        <v>0</v>
      </c>
      <c r="AJ29" s="34">
        <f>PXIL!P29</f>
        <v>0</v>
      </c>
      <c r="AK29" s="34">
        <f>RTM_IEX!J29</f>
        <v>13.69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7.0711500000000003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690.37802067789937</v>
      </c>
      <c r="P30" s="36">
        <v>74.677128907000892</v>
      </c>
      <c r="Q30" s="36">
        <v>26.600000000000005</v>
      </c>
      <c r="R30" s="38">
        <v>0.72744755244755244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395.93999999999994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-145</v>
      </c>
      <c r="AA30" s="75">
        <f>STOA!J30</f>
        <v>1.37</v>
      </c>
      <c r="AB30" s="75">
        <f>-STOA!P30</f>
        <v>0</v>
      </c>
      <c r="AC30">
        <f t="shared" si="0"/>
        <v>12.013422506173567</v>
      </c>
      <c r="AD30">
        <f t="shared" si="1"/>
        <v>1126.9276055967612</v>
      </c>
      <c r="AE30">
        <f>'IDT-1'!F30</f>
        <v>-34.597999999999999</v>
      </c>
      <c r="AF30" s="24"/>
      <c r="AG30">
        <f t="shared" si="2"/>
        <v>1092.3296055967612</v>
      </c>
      <c r="AI30" s="34">
        <f>PXIL!J30</f>
        <v>0</v>
      </c>
      <c r="AJ30" s="34">
        <f>PXIL!P30</f>
        <v>0</v>
      </c>
      <c r="AK30" s="34">
        <f>RTM_IEX!J30</f>
        <v>17.57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7.0711500000000003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691.09172114890623</v>
      </c>
      <c r="P31" s="36">
        <v>74.677128907000892</v>
      </c>
      <c r="Q31" s="36">
        <v>26.600000000000005</v>
      </c>
      <c r="R31" s="38">
        <v>2.8699999999999997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396.23156999999992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-82</v>
      </c>
      <c r="AA31" s="75">
        <f>STOA!J31</f>
        <v>1.37</v>
      </c>
      <c r="AB31" s="75">
        <f>-STOA!P31</f>
        <v>0</v>
      </c>
      <c r="AC31">
        <f t="shared" si="0"/>
        <v>11.565569282021455</v>
      </c>
      <c r="AD31">
        <f t="shared" si="1"/>
        <v>1200.593281739473</v>
      </c>
      <c r="AE31">
        <f>'IDT-1'!F31</f>
        <v>0</v>
      </c>
      <c r="AF31" s="24"/>
      <c r="AG31">
        <f t="shared" si="2"/>
        <v>1200.593281739473</v>
      </c>
      <c r="AI31" s="34">
        <f>PXIL!J31</f>
        <v>0</v>
      </c>
      <c r="AJ31" s="34">
        <f>PXIL!P31</f>
        <v>0</v>
      </c>
      <c r="AK31" s="34">
        <f>RTM_IEX!J31</f>
        <v>24.64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7.0711500000000003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691.41727934347148</v>
      </c>
      <c r="P32" s="36">
        <v>74.677128907000892</v>
      </c>
      <c r="Q32" s="36">
        <v>26.600000000000005</v>
      </c>
      <c r="R32" s="38">
        <v>6.8474544778892588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398.46693999999997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1.37</v>
      </c>
      <c r="AB32" s="75">
        <f>-STOA!P32</f>
        <v>0</v>
      </c>
      <c r="AC32">
        <f t="shared" si="0"/>
        <v>10.949544763029168</v>
      </c>
      <c r="AD32">
        <f t="shared" si="1"/>
        <v>1292.5676889309195</v>
      </c>
      <c r="AE32">
        <f>'IDT-1'!F32</f>
        <v>0</v>
      </c>
      <c r="AF32" s="24"/>
      <c r="AG32">
        <f t="shared" si="2"/>
        <v>1292.5676889309195</v>
      </c>
      <c r="AI32" s="34">
        <f>PXIL!J32</f>
        <v>0</v>
      </c>
      <c r="AJ32" s="34">
        <f>PXIL!P32</f>
        <v>0</v>
      </c>
      <c r="AK32" s="34">
        <f>RTM_IEX!J32</f>
        <v>26.46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7.0711500000000003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700.94830267215798</v>
      </c>
      <c r="P33" s="36">
        <v>74.677128907000892</v>
      </c>
      <c r="Q33" s="36">
        <v>26.600000000000005</v>
      </c>
      <c r="R33" s="38">
        <v>11.057483503981796</v>
      </c>
      <c r="S33" s="38">
        <v>0</v>
      </c>
      <c r="T33" s="37">
        <f>SUMPRODUCT(LTA!J33:AN33,LTA!J$101:AN$101,LTA!J$105:AN$105)</f>
        <v>3.04</v>
      </c>
      <c r="U33" s="37">
        <f>SUMPRODUCT(LTA!J33:AN33,LTA!J$102:AN$102,LTA!J$105:AN$105)</f>
        <v>402.35453999999993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12.89</v>
      </c>
      <c r="Z33" s="34">
        <f>IEX!P33</f>
        <v>0</v>
      </c>
      <c r="AA33" s="75">
        <f>STOA!J33</f>
        <v>1.37</v>
      </c>
      <c r="AB33" s="75">
        <f>-STOA!P33</f>
        <v>0</v>
      </c>
      <c r="AC33">
        <f t="shared" si="0"/>
        <v>11.718049442809313</v>
      </c>
      <c r="AD33">
        <f t="shared" si="1"/>
        <v>1383.2878366059185</v>
      </c>
      <c r="AE33">
        <f>'IDT-1'!F33</f>
        <v>0</v>
      </c>
      <c r="AF33" s="24"/>
      <c r="AG33">
        <f t="shared" si="2"/>
        <v>1383.2878366059185</v>
      </c>
      <c r="AI33" s="34">
        <f>PXIL!J33</f>
        <v>0</v>
      </c>
      <c r="AJ33" s="34">
        <f>PXIL!P33</f>
        <v>0</v>
      </c>
      <c r="AK33" s="34">
        <f>RTM_IEX!J33</f>
        <v>85.39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7.5225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696.80586127342383</v>
      </c>
      <c r="P34" s="36">
        <v>74.677128907000892</v>
      </c>
      <c r="Q34" s="36">
        <v>26.600000000000005</v>
      </c>
      <c r="R34" s="38">
        <v>16.489999999999998</v>
      </c>
      <c r="S34" s="38">
        <v>0</v>
      </c>
      <c r="T34" s="37">
        <f>SUMPRODUCT(LTA!J34:AN34,LTA!J$101:AN$101,LTA!J$105:AN$105)</f>
        <v>5.17</v>
      </c>
      <c r="U34" s="37">
        <f>SUMPRODUCT(LTA!J34:AN34,LTA!J$102:AN$102,LTA!J$105:AN$105)</f>
        <v>406.44623899999993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23.43</v>
      </c>
      <c r="Z34" s="34">
        <f>IEX!P34</f>
        <v>0</v>
      </c>
      <c r="AA34" s="75">
        <f>STOA!J34</f>
        <v>1.37</v>
      </c>
      <c r="AB34" s="75">
        <f>-STOA!P34</f>
        <v>0</v>
      </c>
      <c r="AC34">
        <f t="shared" si="0"/>
        <v>11.818287685226501</v>
      </c>
      <c r="AD34">
        <f t="shared" si="1"/>
        <v>1395.1207224607854</v>
      </c>
      <c r="AE34">
        <f>'IDT-1'!F34</f>
        <v>0</v>
      </c>
      <c r="AF34" s="24"/>
      <c r="AG34">
        <f t="shared" si="2"/>
        <v>1395.1207224607854</v>
      </c>
      <c r="AI34" s="34">
        <f>PXIL!J34</f>
        <v>0</v>
      </c>
      <c r="AJ34" s="34">
        <f>PXIL!P34</f>
        <v>0</v>
      </c>
      <c r="AK34" s="34">
        <f>RTM_IEX!J34</f>
        <v>78.819999999999993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7.5225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686.94927975017208</v>
      </c>
      <c r="P35" s="36">
        <v>74.677128907000892</v>
      </c>
      <c r="Q35" s="36">
        <v>26.600000000000005</v>
      </c>
      <c r="R35" s="38">
        <v>20.2</v>
      </c>
      <c r="S35" s="38">
        <v>0</v>
      </c>
      <c r="T35" s="37">
        <f>SUMPRODUCT(LTA!J35:AN35,LTA!J$101:AN$101,LTA!J$105:AN$105)</f>
        <v>9.4499999999999993</v>
      </c>
      <c r="U35" s="37">
        <f>SUMPRODUCT(LTA!J35:AN35,LTA!J$102:AN$102,LTA!J$105:AN$105)</f>
        <v>411.04332599999992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28.71</v>
      </c>
      <c r="Z35" s="34">
        <f>IEX!P35</f>
        <v>0</v>
      </c>
      <c r="AA35" s="75">
        <f>STOA!J35</f>
        <v>97.490000000000009</v>
      </c>
      <c r="AB35" s="75">
        <f>-STOA!P35</f>
        <v>0</v>
      </c>
      <c r="AC35">
        <f t="shared" si="0"/>
        <v>12.523471931231185</v>
      </c>
      <c r="AD35">
        <f t="shared" si="1"/>
        <v>1478.3660436915293</v>
      </c>
      <c r="AE35">
        <f>'IDT-1'!F35</f>
        <v>0</v>
      </c>
      <c r="AF35" s="24"/>
      <c r="AG35">
        <f t="shared" si="2"/>
        <v>1478.3660436915293</v>
      </c>
      <c r="AI35" s="34">
        <f>PXIL!J35</f>
        <v>0</v>
      </c>
      <c r="AJ35" s="34">
        <f>PXIL!P35</f>
        <v>0</v>
      </c>
      <c r="AK35" s="34">
        <f>RTM_IEX!J35</f>
        <v>58.64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7.5225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667.99308026023823</v>
      </c>
      <c r="P36" s="36">
        <v>74.677128907000892</v>
      </c>
      <c r="Q36" s="36">
        <v>26.600000000000005</v>
      </c>
      <c r="R36" s="38">
        <v>20.2</v>
      </c>
      <c r="S36" s="38">
        <v>0</v>
      </c>
      <c r="T36" s="37">
        <f>SUMPRODUCT(LTA!J36:AN36,LTA!J$101:AN$101,LTA!J$105:AN$105)</f>
        <v>13.84</v>
      </c>
      <c r="U36" s="37">
        <f>SUMPRODUCT(LTA!J36:AN36,LTA!J$102:AN$102,LTA!J$105:AN$105)</f>
        <v>416.95247799999993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23.38</v>
      </c>
      <c r="Z36" s="34">
        <f>IEX!P36</f>
        <v>0</v>
      </c>
      <c r="AA36" s="75">
        <f>STOA!J36</f>
        <v>97.490000000000009</v>
      </c>
      <c r="AB36" s="75">
        <f>-STOA!P36</f>
        <v>0</v>
      </c>
      <c r="AC36">
        <f t="shared" si="0"/>
        <v>12.565664732315742</v>
      </c>
      <c r="AD36">
        <f t="shared" si="1"/>
        <v>1483.3468034005109</v>
      </c>
      <c r="AE36">
        <f>'IDT-1'!F36</f>
        <v>0</v>
      </c>
      <c r="AF36" s="24"/>
      <c r="AG36">
        <f t="shared" si="2"/>
        <v>1483.3468034005109</v>
      </c>
      <c r="AI36" s="34">
        <f>PXIL!J36</f>
        <v>0</v>
      </c>
      <c r="AJ36" s="34">
        <f>PXIL!P36</f>
        <v>0</v>
      </c>
      <c r="AK36" s="34">
        <f>RTM_IEX!J36</f>
        <v>77.650000000000006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7.5225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652.79424169154106</v>
      </c>
      <c r="P37" s="36">
        <v>74.677128907000892</v>
      </c>
      <c r="Q37" s="36">
        <v>26.600000000000005</v>
      </c>
      <c r="R37" s="38">
        <v>22.2</v>
      </c>
      <c r="S37" s="38">
        <v>0</v>
      </c>
      <c r="T37" s="37">
        <f>SUMPRODUCT(LTA!J37:AN37,LTA!J$101:AN$101,LTA!J$105:AN$105)</f>
        <v>21.51</v>
      </c>
      <c r="U37" s="37">
        <f>SUMPRODUCT(LTA!J37:AN37,LTA!J$102:AN$102,LTA!J$105:AN$105)</f>
        <v>424.35835599999996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24.25</v>
      </c>
      <c r="Z37" s="34">
        <f>IEX!P37</f>
        <v>0</v>
      </c>
      <c r="AA37" s="75">
        <f>STOA!J37</f>
        <v>97.490000000000009</v>
      </c>
      <c r="AB37" s="75">
        <f>-STOA!P37</f>
        <v>0</v>
      </c>
      <c r="AC37">
        <f t="shared" si="0"/>
        <v>12.663247863538686</v>
      </c>
      <c r="AD37">
        <f t="shared" si="1"/>
        <v>1494.8662597005905</v>
      </c>
      <c r="AE37">
        <f>'IDT-1'!F37</f>
        <v>0</v>
      </c>
      <c r="AF37" s="24"/>
      <c r="AG37">
        <f t="shared" si="2"/>
        <v>1494.8662597005905</v>
      </c>
      <c r="AI37" s="34">
        <f>PXIL!J37</f>
        <v>0</v>
      </c>
      <c r="AJ37" s="34">
        <f>PXIL!P37</f>
        <v>0</v>
      </c>
      <c r="AK37" s="34">
        <f>RTM_IEX!J37</f>
        <v>86.52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7.5225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645.40275951449644</v>
      </c>
      <c r="P38" s="36">
        <v>74.677128907000892</v>
      </c>
      <c r="Q38" s="36">
        <v>26.600000000000005</v>
      </c>
      <c r="R38" s="38">
        <v>22.2</v>
      </c>
      <c r="S38" s="38">
        <v>0</v>
      </c>
      <c r="T38" s="37">
        <f>SUMPRODUCT(LTA!J38:AN38,LTA!J$101:AN$101,LTA!J$105:AN$105)</f>
        <v>33.78</v>
      </c>
      <c r="U38" s="37">
        <f>SUMPRODUCT(LTA!J38:AN38,LTA!J$102:AN$102,LTA!J$105:AN$105)</f>
        <v>433.13461299999994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25.94</v>
      </c>
      <c r="Z38" s="34">
        <f>IEX!P38</f>
        <v>0</v>
      </c>
      <c r="AA38" s="75">
        <f>STOA!J38</f>
        <v>97.490000000000009</v>
      </c>
      <c r="AB38" s="75">
        <f>-STOA!P38</f>
        <v>0</v>
      </c>
      <c r="AC38">
        <f t="shared" si="0"/>
        <v>12.667235972051509</v>
      </c>
      <c r="AD38">
        <f t="shared" si="1"/>
        <v>1495.3370464150332</v>
      </c>
      <c r="AE38">
        <f>'IDT-1'!F38</f>
        <v>0</v>
      </c>
      <c r="AF38" s="24"/>
      <c r="AG38">
        <f t="shared" si="2"/>
        <v>1495.3370464150332</v>
      </c>
      <c r="AI38" s="34">
        <f>PXIL!J38</f>
        <v>0</v>
      </c>
      <c r="AJ38" s="34">
        <f>PXIL!P38</f>
        <v>0</v>
      </c>
      <c r="AK38" s="34">
        <f>RTM_IEX!J38</f>
        <v>71.650000000000006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7.5225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645.40275951449644</v>
      </c>
      <c r="P39" s="36">
        <v>74.677128907000892</v>
      </c>
      <c r="Q39" s="36">
        <v>26.600000000000005</v>
      </c>
      <c r="R39" s="38">
        <v>22.2</v>
      </c>
      <c r="S39" s="38">
        <v>0</v>
      </c>
      <c r="T39" s="37">
        <f>SUMPRODUCT(LTA!J39:AN39,LTA!J$101:AN$101,LTA!J$105:AN$105)</f>
        <v>47.85</v>
      </c>
      <c r="U39" s="37">
        <f>SUMPRODUCT(LTA!J39:AN39,LTA!J$102:AN$102,LTA!J$105:AN$105)</f>
        <v>443.68944699999997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37.07</v>
      </c>
      <c r="Z39" s="34">
        <f>IEX!P39</f>
        <v>0</v>
      </c>
      <c r="AA39" s="75">
        <f>STOA!J39</f>
        <v>97.490000000000009</v>
      </c>
      <c r="AB39" s="75">
        <f>-STOA!P39</f>
        <v>0</v>
      </c>
      <c r="AC39">
        <f t="shared" si="0"/>
        <v>12.76219657765151</v>
      </c>
      <c r="AD39">
        <f t="shared" si="1"/>
        <v>1506.5469198094331</v>
      </c>
      <c r="AE39">
        <f>'IDT-1'!F39</f>
        <v>0</v>
      </c>
      <c r="AF39" s="24"/>
      <c r="AG39">
        <f t="shared" si="2"/>
        <v>1506.5469198094331</v>
      </c>
      <c r="AI39" s="34">
        <f>PXIL!J39</f>
        <v>0</v>
      </c>
      <c r="AJ39" s="34">
        <f>PXIL!P39</f>
        <v>0</v>
      </c>
      <c r="AK39" s="34">
        <f>RTM_IEX!J39</f>
        <v>47.2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7.5225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637.5832819250561</v>
      </c>
      <c r="P40" s="36">
        <v>74.677128907000892</v>
      </c>
      <c r="Q40" s="36">
        <v>26.600000000000005</v>
      </c>
      <c r="R40" s="38">
        <v>22.2</v>
      </c>
      <c r="S40" s="38">
        <v>0</v>
      </c>
      <c r="T40" s="37">
        <f>SUMPRODUCT(LTA!J40:AN40,LTA!J$101:AN$101,LTA!J$105:AN$105)</f>
        <v>57.75</v>
      </c>
      <c r="U40" s="37">
        <f>SUMPRODUCT(LTA!J40:AN40,LTA!J$102:AN$102,LTA!J$105:AN$105)</f>
        <v>455.51746999999995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65.650000000000006</v>
      </c>
      <c r="Z40" s="34">
        <f>IEX!P40</f>
        <v>0</v>
      </c>
      <c r="AA40" s="75">
        <f>STOA!J40</f>
        <v>97.490000000000009</v>
      </c>
      <c r="AB40" s="75">
        <f>-STOA!P40</f>
        <v>0</v>
      </c>
      <c r="AC40">
        <f t="shared" si="0"/>
        <v>13.416208359100212</v>
      </c>
      <c r="AD40">
        <f t="shared" si="1"/>
        <v>1583.7514534385441</v>
      </c>
      <c r="AE40">
        <f>'IDT-1'!F40</f>
        <v>0</v>
      </c>
      <c r="AF40" s="24"/>
      <c r="AG40">
        <f t="shared" si="2"/>
        <v>1583.7514534385441</v>
      </c>
      <c r="AI40" s="34">
        <f>PXIL!J40</f>
        <v>0</v>
      </c>
      <c r="AJ40" s="34">
        <f>PXIL!P40</f>
        <v>0</v>
      </c>
      <c r="AK40" s="34">
        <f>RTM_IEX!J40</f>
        <v>82.57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7.5225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637.5832819250561</v>
      </c>
      <c r="P41" s="36">
        <v>74.677128907000892</v>
      </c>
      <c r="Q41" s="36">
        <v>26.600000000000005</v>
      </c>
      <c r="R41" s="38">
        <v>22.2</v>
      </c>
      <c r="S41" s="38">
        <v>0</v>
      </c>
      <c r="T41" s="37">
        <f>SUMPRODUCT(LTA!J41:AN41,LTA!J$101:AN$101,LTA!J$105:AN$105)</f>
        <v>66.739999999999995</v>
      </c>
      <c r="U41" s="37">
        <f>SUMPRODUCT(LTA!J41:AN41,LTA!J$102:AN$102,LTA!J$105:AN$105)</f>
        <v>465.14430199999998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123.32</v>
      </c>
      <c r="Z41" s="34">
        <f>IEX!P41</f>
        <v>0</v>
      </c>
      <c r="AA41" s="75">
        <f>STOA!J41</f>
        <v>97.490000000000009</v>
      </c>
      <c r="AB41" s="75">
        <f>-STOA!P41</f>
        <v>0</v>
      </c>
      <c r="AC41">
        <f t="shared" si="0"/>
        <v>13.807873747900212</v>
      </c>
      <c r="AD41">
        <f t="shared" si="1"/>
        <v>1629.9866200497443</v>
      </c>
      <c r="AE41">
        <f>'IDT-1'!F41</f>
        <v>0</v>
      </c>
      <c r="AF41" s="24"/>
      <c r="AG41">
        <f t="shared" si="2"/>
        <v>1629.9866200497443</v>
      </c>
      <c r="AI41" s="34">
        <f>PXIL!J41</f>
        <v>0</v>
      </c>
      <c r="AJ41" s="34">
        <f>PXIL!P41</f>
        <v>0</v>
      </c>
      <c r="AK41" s="34">
        <f>RTM_IEX!J41</f>
        <v>52.91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7.5225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631.15057782800568</v>
      </c>
      <c r="P42" s="36">
        <v>74.677128907000892</v>
      </c>
      <c r="Q42" s="36">
        <v>26.600000000000005</v>
      </c>
      <c r="R42" s="38">
        <v>23.7</v>
      </c>
      <c r="S42" s="38">
        <v>0</v>
      </c>
      <c r="T42" s="37">
        <f>SUMPRODUCT(LTA!J42:AN42,LTA!J$101:AN$101,LTA!J$105:AN$105)</f>
        <v>69.87</v>
      </c>
      <c r="U42" s="37">
        <f>SUMPRODUCT(LTA!J42:AN42,LTA!J$102:AN$102,LTA!J$105:AN$105)</f>
        <v>478.65371199999998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177.4</v>
      </c>
      <c r="Z42" s="34">
        <f>IEX!P42</f>
        <v>0</v>
      </c>
      <c r="AA42" s="75">
        <f>STOA!J42</f>
        <v>97.490000000000009</v>
      </c>
      <c r="AB42" s="75">
        <f>-STOA!P42</f>
        <v>0</v>
      </c>
      <c r="AC42">
        <f t="shared" si="0"/>
        <v>14.146702077484989</v>
      </c>
      <c r="AD42">
        <f t="shared" si="1"/>
        <v>1669.9844976231091</v>
      </c>
      <c r="AE42">
        <f>'IDT-1'!F42</f>
        <v>0</v>
      </c>
      <c r="AF42" s="24"/>
      <c r="AG42">
        <f t="shared" si="2"/>
        <v>1669.9844976231091</v>
      </c>
      <c r="AI42" s="34">
        <f>PXIL!J42</f>
        <v>0</v>
      </c>
      <c r="AJ42" s="34">
        <f>PXIL!P42</f>
        <v>0</v>
      </c>
      <c r="AK42" s="34">
        <f>RTM_IEX!J42</f>
        <v>27.46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7.5225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633.42887908353816</v>
      </c>
      <c r="P43" s="36">
        <v>74.677128907000892</v>
      </c>
      <c r="Q43" s="36">
        <v>26.600000000000005</v>
      </c>
      <c r="R43" s="38">
        <v>23.7</v>
      </c>
      <c r="S43" s="38">
        <v>0</v>
      </c>
      <c r="T43" s="37">
        <f>SUMPRODUCT(LTA!J43:AN43,LTA!J$101:AN$101,LTA!J$105:AN$105)</f>
        <v>72.63</v>
      </c>
      <c r="U43" s="37">
        <f>SUMPRODUCT(LTA!J43:AN43,LTA!J$102:AN$102,LTA!J$105:AN$105)</f>
        <v>492.49223000000001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220.5</v>
      </c>
      <c r="Z43" s="34">
        <f>IEX!P43</f>
        <v>0</v>
      </c>
      <c r="AA43" s="75">
        <f>STOA!J43</f>
        <v>97.490000000000009</v>
      </c>
      <c r="AB43" s="75">
        <f>-STOA!P43</f>
        <v>0</v>
      </c>
      <c r="AC43">
        <f t="shared" si="0"/>
        <v>14.436643359231461</v>
      </c>
      <c r="AD43">
        <f t="shared" si="1"/>
        <v>1704.2113755968949</v>
      </c>
      <c r="AE43">
        <f>'IDT-1'!F43</f>
        <v>0</v>
      </c>
      <c r="AF43" s="24"/>
      <c r="AG43">
        <f t="shared" si="2"/>
        <v>1704.2113755968949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7.5225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633.42887908353816</v>
      </c>
      <c r="P44" s="36">
        <v>74.677128907000892</v>
      </c>
      <c r="Q44" s="36">
        <v>26.600000000000005</v>
      </c>
      <c r="R44" s="38">
        <v>23.7</v>
      </c>
      <c r="S44" s="38">
        <v>0</v>
      </c>
      <c r="T44" s="37">
        <f>SUMPRODUCT(LTA!J44:AN44,LTA!J$101:AN$101,LTA!J$105:AN$105)</f>
        <v>80.400000000000006</v>
      </c>
      <c r="U44" s="37">
        <f>SUMPRODUCT(LTA!J44:AN44,LTA!J$102:AN$102,LTA!J$105:AN$105)</f>
        <v>503.52329499999996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213.12</v>
      </c>
      <c r="Z44" s="34">
        <f>IEX!P44</f>
        <v>0</v>
      </c>
      <c r="AA44" s="75">
        <f>STOA!J44</f>
        <v>97.490000000000009</v>
      </c>
      <c r="AB44" s="75">
        <f>-STOA!P44</f>
        <v>0</v>
      </c>
      <c r="AC44">
        <f t="shared" si="0"/>
        <v>14.532580305231461</v>
      </c>
      <c r="AD44">
        <f t="shared" si="1"/>
        <v>1715.5365036508949</v>
      </c>
      <c r="AE44">
        <f>'IDT-1'!F44</f>
        <v>0</v>
      </c>
      <c r="AF44" s="24"/>
      <c r="AG44">
        <f t="shared" si="2"/>
        <v>1715.5365036508949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7.5225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619.1284353024339</v>
      </c>
      <c r="P45" s="36">
        <v>74.677128907000892</v>
      </c>
      <c r="Q45" s="36">
        <v>26.600000000000005</v>
      </c>
      <c r="R45" s="38">
        <v>23.7</v>
      </c>
      <c r="S45" s="38">
        <v>0</v>
      </c>
      <c r="T45" s="37">
        <f>SUMPRODUCT(LTA!J45:AN45,LTA!J$101:AN$101,LTA!J$105:AN$105)</f>
        <v>83.78</v>
      </c>
      <c r="U45" s="37">
        <f>SUMPRODUCT(LTA!J45:AN45,LTA!J$102:AN$102,LTA!J$105:AN$105)</f>
        <v>518.85987699999998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180.46</v>
      </c>
      <c r="Z45" s="34">
        <f>IEX!P45</f>
        <v>0</v>
      </c>
      <c r="AA45" s="75">
        <f>STOA!J45</f>
        <v>97.490000000000009</v>
      </c>
      <c r="AB45" s="75">
        <f>-STOA!P45</f>
        <v>0</v>
      </c>
      <c r="AC45">
        <f t="shared" si="0"/>
        <v>14.610079866270185</v>
      </c>
      <c r="AD45">
        <f t="shared" si="1"/>
        <v>1724.6851423087521</v>
      </c>
      <c r="AE45">
        <f>'IDT-1'!F45</f>
        <v>0</v>
      </c>
      <c r="AF45" s="24"/>
      <c r="AG45">
        <f t="shared" si="2"/>
        <v>1724.6851423087521</v>
      </c>
      <c r="AI45" s="34">
        <f>PXIL!J45</f>
        <v>0</v>
      </c>
      <c r="AJ45" s="34">
        <f>PXIL!P45</f>
        <v>0</v>
      </c>
      <c r="AK45" s="34">
        <f>RTM_IEX!J45</f>
        <v>37.47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7.0711500000000003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615.23240354124221</v>
      </c>
      <c r="P46" s="36">
        <v>74.677128907000892</v>
      </c>
      <c r="Q46" s="36">
        <v>26.600000000000005</v>
      </c>
      <c r="R46" s="38">
        <v>23.7</v>
      </c>
      <c r="S46" s="38">
        <v>0</v>
      </c>
      <c r="T46" s="37">
        <f>SUMPRODUCT(LTA!J46:AN46,LTA!J$101:AN$101,LTA!J$105:AN$105)</f>
        <v>87.69</v>
      </c>
      <c r="U46" s="37">
        <f>SUMPRODUCT(LTA!J46:AN46,LTA!J$102:AN$102,LTA!J$105:AN$105)</f>
        <v>526.45041600000002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206.79</v>
      </c>
      <c r="Z46" s="34">
        <f>IEX!P46</f>
        <v>0</v>
      </c>
      <c r="AA46" s="75">
        <f>STOA!J46</f>
        <v>97.490000000000009</v>
      </c>
      <c r="AB46" s="75">
        <f>-STOA!P46</f>
        <v>0</v>
      </c>
      <c r="AC46">
        <f t="shared" si="0"/>
        <v>14.576590387076175</v>
      </c>
      <c r="AD46">
        <f t="shared" si="1"/>
        <v>1720.7317890267543</v>
      </c>
      <c r="AE46">
        <f>'IDT-1'!F46</f>
        <v>0</v>
      </c>
      <c r="AF46" s="24"/>
      <c r="AG46">
        <f t="shared" si="2"/>
        <v>1720.7317890267543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7.0711500000000003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612.8727441106073</v>
      </c>
      <c r="P47" s="36">
        <v>74.677128907000892</v>
      </c>
      <c r="Q47" s="36">
        <v>7.6900000000000022</v>
      </c>
      <c r="R47" s="38">
        <v>23.7</v>
      </c>
      <c r="S47" s="38">
        <v>0</v>
      </c>
      <c r="T47" s="37">
        <f>SUMPRODUCT(LTA!J47:AN47,LTA!J$101:AN$101,LTA!J$105:AN$105)</f>
        <v>93.22</v>
      </c>
      <c r="U47" s="37">
        <f>SUMPRODUCT(LTA!J47:AN47,LTA!J$102:AN$102,LTA!J$105:AN$105)</f>
        <v>532.62198100000001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132.75</v>
      </c>
      <c r="Z47" s="34">
        <f>IEX!P47</f>
        <v>0</v>
      </c>
      <c r="AA47" s="75">
        <f>STOA!J47</f>
        <v>97.410000000000011</v>
      </c>
      <c r="AB47" s="75">
        <f>-STOA!P47</f>
        <v>0</v>
      </c>
      <c r="AC47">
        <f t="shared" si="0"/>
        <v>14.762666393858844</v>
      </c>
      <c r="AD47">
        <f t="shared" si="1"/>
        <v>1742.6976185893368</v>
      </c>
      <c r="AE47">
        <f>'IDT-1'!F47</f>
        <v>0</v>
      </c>
      <c r="AF47" s="24"/>
      <c r="AG47">
        <f t="shared" si="2"/>
        <v>1742.6976185893368</v>
      </c>
      <c r="AI47" s="34">
        <f>PXIL!J47</f>
        <v>0</v>
      </c>
      <c r="AJ47" s="34">
        <f>PXIL!P47</f>
        <v>0</v>
      </c>
      <c r="AK47" s="34">
        <f>RTM_IEX!J47</f>
        <v>105.84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7.0711500000000003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608.33922490251211</v>
      </c>
      <c r="P48" s="36">
        <v>74.677128907000892</v>
      </c>
      <c r="Q48" s="36">
        <v>26.600000000000005</v>
      </c>
      <c r="R48" s="38">
        <v>23.7</v>
      </c>
      <c r="S48" s="38">
        <v>0</v>
      </c>
      <c r="T48" s="37">
        <f>SUMPRODUCT(LTA!J48:AN48,LTA!J$101:AN$101,LTA!J$105:AN$105)</f>
        <v>96.22</v>
      </c>
      <c r="U48" s="37">
        <f>SUMPRODUCT(LTA!J48:AN48,LTA!J$102:AN$102,LTA!J$105:AN$105)</f>
        <v>537.82164599999999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139.16999999999999</v>
      </c>
      <c r="Z48" s="34">
        <f>IEX!P48</f>
        <v>0</v>
      </c>
      <c r="AA48" s="75">
        <f>STOA!J48</f>
        <v>97.410000000000011</v>
      </c>
      <c r="AB48" s="75">
        <f>-STOA!P48</f>
        <v>0</v>
      </c>
      <c r="AC48">
        <f t="shared" si="0"/>
        <v>14.473338018510843</v>
      </c>
      <c r="AD48">
        <f t="shared" si="1"/>
        <v>1708.5430927565899</v>
      </c>
      <c r="AE48">
        <f>'IDT-1'!F48</f>
        <v>0</v>
      </c>
      <c r="AF48" s="24"/>
      <c r="AG48">
        <f t="shared" si="2"/>
        <v>1708.5430927565899</v>
      </c>
      <c r="AI48" s="34">
        <f>PXIL!J48</f>
        <v>0</v>
      </c>
      <c r="AJ48" s="34">
        <f>PXIL!P48</f>
        <v>0</v>
      </c>
      <c r="AK48" s="34">
        <f>RTM_IEX!J48</f>
        <v>42.4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7.0711500000000003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605.8078033603972</v>
      </c>
      <c r="P49" s="36">
        <v>74.677128907000892</v>
      </c>
      <c r="Q49" s="36">
        <v>26.600000000000005</v>
      </c>
      <c r="R49" s="38">
        <v>23.7</v>
      </c>
      <c r="S49" s="38">
        <v>0</v>
      </c>
      <c r="T49" s="37">
        <f>SUMPRODUCT(LTA!J49:AN49,LTA!J$101:AN$101,LTA!J$105:AN$105)</f>
        <v>97.6</v>
      </c>
      <c r="U49" s="37">
        <f>SUMPRODUCT(LTA!J49:AN49,LTA!J$102:AN$102,LTA!J$105:AN$105)</f>
        <v>542.70058400000005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108.3</v>
      </c>
      <c r="Z49" s="34">
        <f>IEX!P49</f>
        <v>0</v>
      </c>
      <c r="AA49" s="75">
        <f>STOA!J49</f>
        <v>97.410000000000011</v>
      </c>
      <c r="AB49" s="75">
        <f>-STOA!P49</f>
        <v>0</v>
      </c>
      <c r="AC49">
        <f t="shared" si="0"/>
        <v>14.040129156757079</v>
      </c>
      <c r="AD49">
        <f t="shared" si="1"/>
        <v>1657.4038180762286</v>
      </c>
      <c r="AE49">
        <f>'IDT-1'!F49</f>
        <v>0</v>
      </c>
      <c r="AF49" s="24"/>
      <c r="AG49">
        <f t="shared" si="2"/>
        <v>1657.4038180762286</v>
      </c>
      <c r="AI49" s="34">
        <f>PXIL!J49</f>
        <v>0</v>
      </c>
      <c r="AJ49" s="34">
        <f>PXIL!P49</f>
        <v>0</v>
      </c>
      <c r="AK49" s="34">
        <f>RTM_IEX!J49</f>
        <v>17.97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7.0711500000000003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605.8078033603972</v>
      </c>
      <c r="P50" s="36">
        <v>74.677128907000892</v>
      </c>
      <c r="Q50" s="36">
        <v>26.600000000000005</v>
      </c>
      <c r="R50" s="38">
        <v>23.7</v>
      </c>
      <c r="S50" s="38">
        <v>0</v>
      </c>
      <c r="T50" s="37">
        <f>SUMPRODUCT(LTA!J50:AN50,LTA!J$101:AN$101,LTA!J$105:AN$105)</f>
        <v>98.55</v>
      </c>
      <c r="U50" s="37">
        <f>SUMPRODUCT(LTA!J50:AN50,LTA!J$102:AN$102,LTA!J$105:AN$105)</f>
        <v>546.733969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106.71</v>
      </c>
      <c r="Z50" s="34">
        <f>IEX!P50</f>
        <v>0</v>
      </c>
      <c r="AA50" s="75">
        <f>STOA!J50</f>
        <v>97.410000000000011</v>
      </c>
      <c r="AB50" s="75">
        <f>-STOA!P50</f>
        <v>0</v>
      </c>
      <c r="AC50">
        <f t="shared" si="0"/>
        <v>13.971529590757077</v>
      </c>
      <c r="AD50">
        <f t="shared" si="1"/>
        <v>1649.3058026422286</v>
      </c>
      <c r="AE50">
        <f>'IDT-1'!F50</f>
        <v>0</v>
      </c>
      <c r="AF50" s="24"/>
      <c r="AG50">
        <f t="shared" si="2"/>
        <v>1649.3058026422286</v>
      </c>
      <c r="AI50" s="34">
        <f>PXIL!J50</f>
        <v>0</v>
      </c>
      <c r="AJ50" s="34">
        <f>PXIL!P50</f>
        <v>0</v>
      </c>
      <c r="AK50" s="34">
        <f>RTM_IEX!J50</f>
        <v>6.41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7.0711500000000003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69.608043563799882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603.96550884974465</v>
      </c>
      <c r="P51" s="36">
        <v>74.677128907000892</v>
      </c>
      <c r="Q51" s="36">
        <v>26.600000000000005</v>
      </c>
      <c r="R51" s="38">
        <v>23.7</v>
      </c>
      <c r="S51" s="38">
        <v>0</v>
      </c>
      <c r="T51" s="37">
        <f>SUMPRODUCT(LTA!J51:AN51,LTA!J$101:AN$101,LTA!J$105:AN$105)</f>
        <v>100.51</v>
      </c>
      <c r="U51" s="37">
        <f>SUMPRODUCT(LTA!J51:AN51,LTA!J$102:AN$102,LTA!J$105:AN$105)</f>
        <v>555.61825899999997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77.86</v>
      </c>
      <c r="Z51" s="34">
        <f>IEX!P51</f>
        <v>0</v>
      </c>
      <c r="AA51" s="75">
        <f>STOA!J51</f>
        <v>1.29</v>
      </c>
      <c r="AB51" s="75">
        <f>-STOA!P51</f>
        <v>0</v>
      </c>
      <c r="AC51">
        <f t="shared" si="0"/>
        <v>13.806072758692581</v>
      </c>
      <c r="AD51">
        <f t="shared" si="1"/>
        <v>1629.7740175618528</v>
      </c>
      <c r="AE51">
        <f>'IDT-1'!F51</f>
        <v>6.8650000000000002</v>
      </c>
      <c r="AF51" s="24"/>
      <c r="AG51">
        <f t="shared" si="2"/>
        <v>1636.6390175618528</v>
      </c>
      <c r="AI51" s="34">
        <f>PXIL!J51</f>
        <v>0</v>
      </c>
      <c r="AJ51" s="34">
        <f>PXIL!P51</f>
        <v>0</v>
      </c>
      <c r="AK51" s="34">
        <f>RTM_IEX!J51</f>
        <v>102.68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7.0711500000000003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69.607961725089936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602.8944532551119</v>
      </c>
      <c r="P52" s="36">
        <v>74.677128907000892</v>
      </c>
      <c r="Q52" s="36">
        <v>26.600000000000005</v>
      </c>
      <c r="R52" s="38">
        <v>23.7</v>
      </c>
      <c r="S52" s="38">
        <v>0</v>
      </c>
      <c r="T52" s="37">
        <f>SUMPRODUCT(LTA!J52:AN52,LTA!J$101:AN$101,LTA!J$105:AN$105)</f>
        <v>102.03999999999999</v>
      </c>
      <c r="U52" s="37">
        <f>SUMPRODUCT(LTA!J52:AN52,LTA!J$102:AN$102,LTA!J$105:AN$105)</f>
        <v>556.58044000000007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22.11</v>
      </c>
      <c r="Z52" s="34">
        <f>IEX!P52</f>
        <v>0</v>
      </c>
      <c r="AA52" s="75">
        <f>STOA!J52</f>
        <v>1.29</v>
      </c>
      <c r="AB52" s="75">
        <f>-STOA!P52</f>
        <v>0</v>
      </c>
      <c r="AC52">
        <f t="shared" si="0"/>
        <v>13.294605524652502</v>
      </c>
      <c r="AD52">
        <f t="shared" si="1"/>
        <v>1569.3965283625503</v>
      </c>
      <c r="AE52">
        <f>'IDT-1'!F52</f>
        <v>16.018999999999998</v>
      </c>
      <c r="AF52" s="24"/>
      <c r="AG52">
        <f t="shared" si="2"/>
        <v>1585.4155283625503</v>
      </c>
      <c r="AI52" s="34">
        <f>PXIL!J52</f>
        <v>0</v>
      </c>
      <c r="AJ52" s="34">
        <f>PXIL!P52</f>
        <v>0</v>
      </c>
      <c r="AK52" s="34">
        <f>RTM_IEX!J52</f>
        <v>96.12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7.0711500000000003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69.607961725089936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602.8944532551119</v>
      </c>
      <c r="P53" s="36">
        <v>74.677128907000892</v>
      </c>
      <c r="Q53" s="36">
        <v>26.600000000000005</v>
      </c>
      <c r="R53" s="38">
        <v>23.7</v>
      </c>
      <c r="S53" s="38">
        <v>0</v>
      </c>
      <c r="T53" s="37">
        <f>SUMPRODUCT(LTA!J53:AN53,LTA!J$101:AN$101,LTA!J$105:AN$105)</f>
        <v>103.42</v>
      </c>
      <c r="U53" s="37">
        <f>SUMPRODUCT(LTA!J53:AN53,LTA!J$102:AN$102,LTA!J$105:AN$105)</f>
        <v>555.98758099999998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1.29</v>
      </c>
      <c r="AB53" s="75">
        <f>-STOA!P53</f>
        <v>0</v>
      </c>
      <c r="AC53">
        <f t="shared" si="0"/>
        <v>12.509937509052502</v>
      </c>
      <c r="AD53">
        <f t="shared" si="1"/>
        <v>1476.7683373781501</v>
      </c>
      <c r="AE53">
        <f>'IDT-1'!F53</f>
        <v>22.884</v>
      </c>
      <c r="AF53" s="24"/>
      <c r="AG53">
        <f t="shared" si="2"/>
        <v>1499.6523373781502</v>
      </c>
      <c r="AI53" s="34">
        <f>PXIL!J53</f>
        <v>0</v>
      </c>
      <c r="AJ53" s="34">
        <f>PXIL!P53</f>
        <v>0</v>
      </c>
      <c r="AK53" s="34">
        <f>RTM_IEX!J53</f>
        <v>24.03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7.0711500000000003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69.607961725089936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602.8944532551119</v>
      </c>
      <c r="P54" s="36">
        <v>74.677128907000892</v>
      </c>
      <c r="Q54" s="36">
        <v>26.600000000000005</v>
      </c>
      <c r="R54" s="38">
        <v>23.7</v>
      </c>
      <c r="S54" s="38">
        <v>0</v>
      </c>
      <c r="T54" s="37">
        <f>SUMPRODUCT(LTA!J54:AN54,LTA!J$101:AN$101,LTA!J$105:AN$105)</f>
        <v>104.37</v>
      </c>
      <c r="U54" s="37">
        <f>SUMPRODUCT(LTA!J54:AN54,LTA!J$102:AN$102,LTA!J$105:AN$105)</f>
        <v>554.55888800000002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1.29</v>
      </c>
      <c r="AB54" s="75">
        <f>-STOA!P54</f>
        <v>0</v>
      </c>
      <c r="AC54">
        <f t="shared" si="0"/>
        <v>12.425192487852502</v>
      </c>
      <c r="AD54">
        <f t="shared" si="1"/>
        <v>1466.7643893993504</v>
      </c>
      <c r="AE54">
        <f>'IDT-1'!F54</f>
        <v>-14.032999999999999</v>
      </c>
      <c r="AF54" s="24"/>
      <c r="AG54">
        <f t="shared" si="2"/>
        <v>1452.7313893993505</v>
      </c>
      <c r="AI54" s="34">
        <f>PXIL!J54</f>
        <v>0</v>
      </c>
      <c r="AJ54" s="34">
        <f>PXIL!P54</f>
        <v>0</v>
      </c>
      <c r="AK54" s="34">
        <f>RTM_IEX!J54</f>
        <v>14.42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7.0711500000000003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69.607961725089936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533.02401547436318</v>
      </c>
      <c r="P55" s="36">
        <v>74.677128907000892</v>
      </c>
      <c r="Q55" s="36">
        <v>26.593446086054954</v>
      </c>
      <c r="R55" s="38">
        <v>23.7</v>
      </c>
      <c r="S55" s="38">
        <v>0</v>
      </c>
      <c r="T55" s="37">
        <f>SUMPRODUCT(LTA!J55:AN55,LTA!J$101:AN$101,LTA!J$105:AN$105)</f>
        <v>104.95</v>
      </c>
      <c r="U55" s="37">
        <f>SUMPRODUCT(LTA!J55:AN55,LTA!J$102:AN$102,LTA!J$105:AN$105)</f>
        <v>521.61138599999992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1.37</v>
      </c>
      <c r="AB55" s="75">
        <f>-STOA!P55</f>
        <v>0</v>
      </c>
      <c r="AC55">
        <f t="shared" si="0"/>
        <v>11.700017472563747</v>
      </c>
      <c r="AD55">
        <f t="shared" si="1"/>
        <v>1320.9050707199451</v>
      </c>
      <c r="AE55">
        <f>'IDT-1'!F55</f>
        <v>0</v>
      </c>
      <c r="AF55" s="24"/>
      <c r="AG55">
        <f t="shared" si="2"/>
        <v>1320.9050707199451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7.0711500000000003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69.607961725089936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475.3523672249861</v>
      </c>
      <c r="P56" s="36">
        <v>74.677128907000892</v>
      </c>
      <c r="Q56" s="36">
        <v>26.593446086054954</v>
      </c>
      <c r="R56" s="38">
        <v>23.7</v>
      </c>
      <c r="S56" s="38">
        <v>0</v>
      </c>
      <c r="T56" s="37">
        <f>SUMPRODUCT(LTA!J56:AN56,LTA!J$101:AN$101,LTA!J$105:AN$105)</f>
        <v>105.33</v>
      </c>
      <c r="U56" s="37">
        <f>SUMPRODUCT(LTA!J56:AN56,LTA!J$102:AN$102,LTA!J$105:AN$105)</f>
        <v>518.04451299999994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1.37</v>
      </c>
      <c r="AB56" s="75">
        <f>-STOA!P56</f>
        <v>0</v>
      </c>
      <c r="AC56">
        <f t="shared" si="0"/>
        <v>11.019382739571197</v>
      </c>
      <c r="AD56">
        <f t="shared" si="1"/>
        <v>1280.7271842035605</v>
      </c>
      <c r="AE56">
        <f>'IDT-1'!F56</f>
        <v>0</v>
      </c>
      <c r="AF56" s="24"/>
      <c r="AG56">
        <f t="shared" si="2"/>
        <v>1280.7271842035605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7.0711500000000003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69.607961725089936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482.84296543512943</v>
      </c>
      <c r="P57" s="36">
        <v>74.677128907000892</v>
      </c>
      <c r="Q57" s="36">
        <v>26.593446086054954</v>
      </c>
      <c r="R57" s="38">
        <v>23.7</v>
      </c>
      <c r="S57" s="38">
        <v>0</v>
      </c>
      <c r="T57" s="37">
        <f>SUMPRODUCT(LTA!J57:AN57,LTA!J$101:AN$101,LTA!J$105:AN$105)</f>
        <v>103.33</v>
      </c>
      <c r="U57" s="37">
        <f>SUMPRODUCT(LTA!J57:AN57,LTA!J$102:AN$102,LTA!J$105:AN$105)</f>
        <v>540.32280099999991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1.37</v>
      </c>
      <c r="AB57" s="75">
        <f>-STOA!P57</f>
        <v>0</v>
      </c>
      <c r="AC57">
        <f t="shared" si="0"/>
        <v>11.167929806487512</v>
      </c>
      <c r="AD57">
        <f t="shared" si="1"/>
        <v>1318.3475233467877</v>
      </c>
      <c r="AE57">
        <f>'IDT-1'!F57</f>
        <v>0</v>
      </c>
      <c r="AF57" s="24"/>
      <c r="AG57">
        <f t="shared" si="2"/>
        <v>1318.3475233467877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7.0711500000000003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69.607961725089936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540.67739278178908</v>
      </c>
      <c r="P58" s="36">
        <v>74.677128907000892</v>
      </c>
      <c r="Q58" s="36">
        <v>26.593446086054954</v>
      </c>
      <c r="R58" s="38">
        <v>23.7</v>
      </c>
      <c r="S58" s="38">
        <v>0</v>
      </c>
      <c r="T58" s="37">
        <f>SUMPRODUCT(LTA!J58:AN58,LTA!J$101:AN$101,LTA!J$105:AN$105)</f>
        <v>101.33</v>
      </c>
      <c r="U58" s="37">
        <f>SUMPRODUCT(LTA!J58:AN58,LTA!J$102:AN$102,LTA!J$105:AN$105)</f>
        <v>536.44492000000002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1.37</v>
      </c>
      <c r="AB58" s="75">
        <f>-STOA!P58</f>
        <v>0</v>
      </c>
      <c r="AC58">
        <f t="shared" si="0"/>
        <v>11.689076373048344</v>
      </c>
      <c r="AD58">
        <f t="shared" si="1"/>
        <v>1359.7829231268868</v>
      </c>
      <c r="AE58">
        <f>'IDT-1'!F58</f>
        <v>0</v>
      </c>
      <c r="AF58" s="24"/>
      <c r="AG58">
        <f t="shared" si="2"/>
        <v>1359.7829231268868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7.0711500000000003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69.607961725089936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558.26272374926577</v>
      </c>
      <c r="P59" s="36">
        <v>74.677128907000892</v>
      </c>
      <c r="Q59" s="36">
        <v>26.593446086054954</v>
      </c>
      <c r="R59" s="38">
        <v>23.7</v>
      </c>
      <c r="S59" s="38">
        <v>0</v>
      </c>
      <c r="T59" s="37">
        <f>SUMPRODUCT(LTA!J59:AN59,LTA!J$101:AN$101,LTA!J$105:AN$105)</f>
        <v>100.01</v>
      </c>
      <c r="U59" s="37">
        <f>SUMPRODUCT(LTA!J59:AN59,LTA!J$102:AN$102,LTA!J$105:AN$105)</f>
        <v>531.75289099999998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1.37</v>
      </c>
      <c r="AB59" s="75">
        <f>-STOA!P59</f>
        <v>0</v>
      </c>
      <c r="AC59">
        <f t="shared" si="0"/>
        <v>11.701580532326256</v>
      </c>
      <c r="AD59">
        <f t="shared" si="1"/>
        <v>1381.3437209350852</v>
      </c>
      <c r="AE59">
        <f>'IDT-1'!F59</f>
        <v>0</v>
      </c>
      <c r="AF59" s="24"/>
      <c r="AG59">
        <f t="shared" si="2"/>
        <v>1381.3437209350852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7.0711500000000003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69.607961725089936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587.6958380124305</v>
      </c>
      <c r="P60" s="36">
        <v>74.677128907000892</v>
      </c>
      <c r="Q60" s="36">
        <v>26.593446086054954</v>
      </c>
      <c r="R60" s="38">
        <v>23.7</v>
      </c>
      <c r="S60" s="38">
        <v>0</v>
      </c>
      <c r="T60" s="37">
        <f>SUMPRODUCT(LTA!J60:AN60,LTA!J$101:AN$101,LTA!J$105:AN$105)</f>
        <v>95.51</v>
      </c>
      <c r="U60" s="37">
        <f>SUMPRODUCT(LTA!J60:AN60,LTA!J$102:AN$102,LTA!J$105:AN$105)</f>
        <v>526.193623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1.37</v>
      </c>
      <c r="AB60" s="75">
        <f>-STOA!P60</f>
        <v>0</v>
      </c>
      <c r="AC60">
        <f t="shared" si="0"/>
        <v>11.864320840936839</v>
      </c>
      <c r="AD60">
        <f t="shared" si="1"/>
        <v>1400.5548268896393</v>
      </c>
      <c r="AE60">
        <f>'IDT-1'!F60</f>
        <v>0</v>
      </c>
      <c r="AF60" s="24"/>
      <c r="AG60">
        <f t="shared" si="2"/>
        <v>1400.5548268896393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7.0711500000000003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69.607961725089936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591.00323929444903</v>
      </c>
      <c r="P61" s="36">
        <v>74.677128907000892</v>
      </c>
      <c r="Q61" s="36">
        <v>26.593446086054954</v>
      </c>
      <c r="R61" s="38">
        <v>23.7</v>
      </c>
      <c r="S61" s="38">
        <v>0</v>
      </c>
      <c r="T61" s="37">
        <f>SUMPRODUCT(LTA!J61:AN61,LTA!J$101:AN$101,LTA!J$105:AN$105)</f>
        <v>90.89</v>
      </c>
      <c r="U61" s="37">
        <f>SUMPRODUCT(LTA!J61:AN61,LTA!J$102:AN$102,LTA!J$105:AN$105)</f>
        <v>519.40004199999998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1.37</v>
      </c>
      <c r="AB61" s="75">
        <f>-STOA!P61</f>
        <v>0</v>
      </c>
      <c r="AC61">
        <f t="shared" si="0"/>
        <v>11.860824931305796</v>
      </c>
      <c r="AD61">
        <f t="shared" si="1"/>
        <v>1400.1421430812891</v>
      </c>
      <c r="AE61">
        <f>'IDT-1'!F61</f>
        <v>0</v>
      </c>
      <c r="AF61" s="24"/>
      <c r="AG61">
        <f t="shared" si="2"/>
        <v>1400.1421430812891</v>
      </c>
      <c r="AI61" s="34">
        <f>PXIL!J61</f>
        <v>0</v>
      </c>
      <c r="AJ61" s="34">
        <f>PXIL!P61</f>
        <v>0</v>
      </c>
      <c r="AK61" s="34">
        <f>RTM_IEX!J61</f>
        <v>7.69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7.0711500000000003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69.607961725089936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590.3385473002262</v>
      </c>
      <c r="P62" s="36">
        <v>74.677128907000892</v>
      </c>
      <c r="Q62" s="36">
        <v>26.593446086054954</v>
      </c>
      <c r="R62" s="38">
        <v>23.7</v>
      </c>
      <c r="S62" s="38">
        <v>0</v>
      </c>
      <c r="T62" s="37">
        <f>SUMPRODUCT(LTA!J62:AN62,LTA!J$101:AN$101,LTA!J$105:AN$105)</f>
        <v>85.210000000000008</v>
      </c>
      <c r="U62" s="37">
        <f>SUMPRODUCT(LTA!J62:AN62,LTA!J$102:AN$102,LTA!J$105:AN$105)</f>
        <v>511.64427999999998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1.37</v>
      </c>
      <c r="AB62" s="75">
        <f>-STOA!P62</f>
        <v>0</v>
      </c>
      <c r="AC62">
        <f t="shared" si="0"/>
        <v>11.855445117754325</v>
      </c>
      <c r="AD62">
        <f t="shared" si="1"/>
        <v>1399.5070689006179</v>
      </c>
      <c r="AE62">
        <f>'IDT-1'!F62</f>
        <v>0</v>
      </c>
      <c r="AF62" s="24"/>
      <c r="AG62">
        <f t="shared" si="2"/>
        <v>1399.5070689006179</v>
      </c>
      <c r="AI62" s="34">
        <f>PXIL!J62</f>
        <v>0</v>
      </c>
      <c r="AJ62" s="34">
        <f>PXIL!P62</f>
        <v>0</v>
      </c>
      <c r="AK62" s="34">
        <f>RTM_IEX!J62</f>
        <v>21.15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7.0711500000000003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69.607961725089936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598.78312898855609</v>
      </c>
      <c r="P63" s="36">
        <v>74.677128907000892</v>
      </c>
      <c r="Q63" s="36">
        <v>26.593446086054954</v>
      </c>
      <c r="R63" s="38">
        <v>23.7</v>
      </c>
      <c r="S63" s="38">
        <v>0</v>
      </c>
      <c r="T63" s="37">
        <f>SUMPRODUCT(LTA!J63:AN63,LTA!J$101:AN$101,LTA!J$105:AN$105)</f>
        <v>73.400000000000006</v>
      </c>
      <c r="U63" s="37">
        <f>SUMPRODUCT(LTA!J63:AN63,LTA!J$102:AN$102,LTA!J$105:AN$105)</f>
        <v>502.762519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1.37</v>
      </c>
      <c r="AB63" s="75">
        <f>-STOA!P63</f>
        <v>0</v>
      </c>
      <c r="AC63">
        <f t="shared" si="0"/>
        <v>11.954420811536295</v>
      </c>
      <c r="AD63">
        <f t="shared" si="1"/>
        <v>1411.1909138951657</v>
      </c>
      <c r="AE63">
        <f>'IDT-1'!F63</f>
        <v>0</v>
      </c>
      <c r="AF63" s="24"/>
      <c r="AG63">
        <f t="shared" si="2"/>
        <v>1411.1909138951657</v>
      </c>
      <c r="AI63" s="34">
        <f>PXIL!J63</f>
        <v>0</v>
      </c>
      <c r="AJ63" s="34">
        <f>PXIL!P63</f>
        <v>0</v>
      </c>
      <c r="AK63" s="34">
        <f>RTM_IEX!J63</f>
        <v>45.18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7.0711500000000003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69.607961725089936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605.97957303287853</v>
      </c>
      <c r="P64" s="36">
        <v>74.677128907000892</v>
      </c>
      <c r="Q64" s="36">
        <v>26.600000000000005</v>
      </c>
      <c r="R64" s="38">
        <v>23.7</v>
      </c>
      <c r="S64" s="38">
        <v>0</v>
      </c>
      <c r="T64" s="37">
        <f>SUMPRODUCT(LTA!J64:AN64,LTA!J$101:AN$101,LTA!J$105:AN$105)</f>
        <v>66.47</v>
      </c>
      <c r="U64" s="37">
        <f>SUMPRODUCT(LTA!J64:AN64,LTA!J$102:AN$102,LTA!J$105:AN$105)</f>
        <v>492.47981699999997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1.37</v>
      </c>
      <c r="AB64" s="75">
        <f>-STOA!P64</f>
        <v>0</v>
      </c>
      <c r="AC64">
        <f t="shared" si="0"/>
        <v>12.072191297585741</v>
      </c>
      <c r="AD64">
        <f t="shared" si="1"/>
        <v>1425.0934393673836</v>
      </c>
      <c r="AE64">
        <f>'IDT-1'!F64</f>
        <v>-24.172000000000001</v>
      </c>
      <c r="AF64" s="24"/>
      <c r="AG64">
        <f t="shared" si="2"/>
        <v>1400.9214393673835</v>
      </c>
      <c r="AI64" s="34">
        <f>PXIL!J64</f>
        <v>0</v>
      </c>
      <c r="AJ64" s="34">
        <f>PXIL!P64</f>
        <v>0</v>
      </c>
      <c r="AK64" s="34">
        <f>RTM_IEX!J64</f>
        <v>69.209999999999994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7.0711500000000003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69.607961725089936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605.97938046231332</v>
      </c>
      <c r="P65" s="36">
        <v>74.677128907000892</v>
      </c>
      <c r="Q65" s="36">
        <v>26.600000000000005</v>
      </c>
      <c r="R65" s="38">
        <v>23.7</v>
      </c>
      <c r="S65" s="38">
        <v>0</v>
      </c>
      <c r="T65" s="37">
        <f>SUMPRODUCT(LTA!J65:AN65,LTA!J$101:AN$101,LTA!J$105:AN$105)</f>
        <v>58.46</v>
      </c>
      <c r="U65" s="37">
        <f>SUMPRODUCT(LTA!J65:AN65,LTA!J$102:AN$102,LTA!J$105:AN$105)</f>
        <v>481.01139699999999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1.37</v>
      </c>
      <c r="AB65" s="75">
        <f>-STOA!P65</f>
        <v>0</v>
      </c>
      <c r="AC65">
        <f t="shared" si="0"/>
        <v>11.940826951992994</v>
      </c>
      <c r="AD65">
        <f t="shared" si="1"/>
        <v>1409.5861911424113</v>
      </c>
      <c r="AE65">
        <f>'IDT-1'!F65</f>
        <v>-14.211</v>
      </c>
      <c r="AF65" s="24"/>
      <c r="AG65">
        <f t="shared" si="2"/>
        <v>1395.3751911424113</v>
      </c>
      <c r="AI65" s="34">
        <f>PXIL!J65</f>
        <v>0</v>
      </c>
      <c r="AJ65" s="34">
        <f>PXIL!P65</f>
        <v>0</v>
      </c>
      <c r="AK65" s="34">
        <f>RTM_IEX!J65</f>
        <v>73.05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7.0711500000000003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610.5128996704085</v>
      </c>
      <c r="P66" s="36">
        <v>74.677128907000892</v>
      </c>
      <c r="Q66" s="36">
        <v>26.600000000000005</v>
      </c>
      <c r="R66" s="38">
        <v>23.7</v>
      </c>
      <c r="S66" s="38">
        <v>0</v>
      </c>
      <c r="T66" s="37">
        <f>SUMPRODUCT(LTA!J66:AN66,LTA!J$101:AN$101,LTA!J$105:AN$105)</f>
        <v>47.05</v>
      </c>
      <c r="U66" s="37">
        <f>SUMPRODUCT(LTA!J66:AN66,LTA!J$102:AN$102,LTA!J$105:AN$105)</f>
        <v>468.51276300000001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1.37</v>
      </c>
      <c r="AB66" s="75">
        <f>-STOA!P66</f>
        <v>0</v>
      </c>
      <c r="AC66">
        <f t="shared" si="0"/>
        <v>11.891134269361171</v>
      </c>
      <c r="AD66">
        <f t="shared" si="1"/>
        <v>1403.7200882736354</v>
      </c>
      <c r="AE66">
        <f>'IDT-1'!F66</f>
        <v>-18.108000000000001</v>
      </c>
      <c r="AF66" s="24"/>
      <c r="AG66">
        <f t="shared" si="2"/>
        <v>1385.6120882736354</v>
      </c>
      <c r="AI66" s="34">
        <f>PXIL!J66</f>
        <v>0</v>
      </c>
      <c r="AJ66" s="34">
        <f>PXIL!P66</f>
        <v>0</v>
      </c>
      <c r="AK66" s="34">
        <f>RTM_IEX!J66</f>
        <v>86.51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7.0711500000000003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610.5128996704085</v>
      </c>
      <c r="P67" s="36">
        <v>74.677128907000892</v>
      </c>
      <c r="Q67" s="36">
        <v>26.600000000000005</v>
      </c>
      <c r="R67" s="38">
        <v>19.940000000000001</v>
      </c>
      <c r="S67" s="38">
        <v>0</v>
      </c>
      <c r="T67" s="37">
        <f>SUMPRODUCT(LTA!J67:AN67,LTA!J$101:AN$101,LTA!J$105:AN$105)</f>
        <v>38.67</v>
      </c>
      <c r="U67" s="37">
        <f>SUMPRODUCT(LTA!J67:AN67,LTA!J$102:AN$102,LTA!J$105:AN$105)</f>
        <v>455.46986499999997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1.37</v>
      </c>
      <c r="AB67" s="75">
        <f>-STOA!P67</f>
        <v>0</v>
      </c>
      <c r="AC67">
        <f t="shared" si="0"/>
        <v>11.96208992616117</v>
      </c>
      <c r="AD67">
        <f t="shared" si="1"/>
        <v>1412.0962346168355</v>
      </c>
      <c r="AE67">
        <f>'IDT-1'!F67</f>
        <v>0</v>
      </c>
      <c r="AF67" s="24"/>
      <c r="AG67">
        <f t="shared" si="2"/>
        <v>1412.0962346168355</v>
      </c>
      <c r="AI67" s="34">
        <f>PXIL!J67</f>
        <v>0</v>
      </c>
      <c r="AJ67" s="34">
        <f>PXIL!P67</f>
        <v>0</v>
      </c>
      <c r="AK67" s="34">
        <f>RTM_IEX!J67</f>
        <v>120.14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7.0711500000000003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615.53970647304845</v>
      </c>
      <c r="P68" s="36">
        <v>74.677128907000892</v>
      </c>
      <c r="Q68" s="36">
        <v>26.600000000000005</v>
      </c>
      <c r="R68" s="38">
        <v>12.137454392954497</v>
      </c>
      <c r="S68" s="38">
        <v>0</v>
      </c>
      <c r="T68" s="37">
        <f>SUMPRODUCT(LTA!J68:AN68,LTA!J$101:AN$101,LTA!J$105:AN$105)</f>
        <v>30.34</v>
      </c>
      <c r="U68" s="37">
        <f>SUMPRODUCT(LTA!J68:AN68,LTA!J$102:AN$102,LTA!J$105:AN$105)</f>
        <v>442.21314899999999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1.37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11.956273305804164</v>
      </c>
      <c r="AD68">
        <f t="shared" ref="AD68:AD98" si="4">SUM(B68:AB68,AI68:AT68)-AC68</f>
        <v>1411.4095964327869</v>
      </c>
      <c r="AE68">
        <f>'IDT-1'!F68</f>
        <v>4.3460000000000001</v>
      </c>
      <c r="AF68" s="24"/>
      <c r="AG68">
        <f t="shared" ref="AG68:AG98" si="5">SUM(AD68:AF68)</f>
        <v>1415.7555964327869</v>
      </c>
      <c r="AI68" s="34">
        <f>PXIL!J68</f>
        <v>0</v>
      </c>
      <c r="AJ68" s="34">
        <f>PXIL!P68</f>
        <v>0</v>
      </c>
      <c r="AK68" s="34">
        <f>RTM_IEX!J68</f>
        <v>143.81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7.0711500000000003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628.56584062896036</v>
      </c>
      <c r="P69" s="36">
        <v>74.677128907000892</v>
      </c>
      <c r="Q69" s="36">
        <v>26.600000000000005</v>
      </c>
      <c r="R69" s="38">
        <v>9.0500000000000007</v>
      </c>
      <c r="S69" s="38">
        <v>0</v>
      </c>
      <c r="T69" s="37">
        <f>SUMPRODUCT(LTA!J69:AN69,LTA!J$101:AN$101,LTA!J$105:AN$105)</f>
        <v>22.78</v>
      </c>
      <c r="U69" s="37">
        <f>SUMPRODUCT(LTA!J69:AN69,LTA!J$102:AN$102,LTA!J$105:AN$105)</f>
        <v>429.51041599999996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2.3199999999999998</v>
      </c>
      <c r="Z69" s="34">
        <f>IEX!P69</f>
        <v>0</v>
      </c>
      <c r="AA69" s="75">
        <f>STOA!J69</f>
        <v>1.37</v>
      </c>
      <c r="AB69" s="75">
        <f>-STOA!P69</f>
        <v>0</v>
      </c>
      <c r="AC69">
        <f t="shared" si="3"/>
        <v>11.263491258613005</v>
      </c>
      <c r="AD69">
        <f t="shared" si="4"/>
        <v>1329.6283252429353</v>
      </c>
      <c r="AE69">
        <f>'IDT-1'!F69</f>
        <v>20.594999999999999</v>
      </c>
      <c r="AF69" s="24"/>
      <c r="AG69">
        <f t="shared" si="5"/>
        <v>1350.2233252429353</v>
      </c>
      <c r="AI69" s="34">
        <f>PXIL!J69</f>
        <v>0</v>
      </c>
      <c r="AJ69" s="34">
        <f>PXIL!P69</f>
        <v>0</v>
      </c>
      <c r="AK69" s="34">
        <f>RTM_IEX!J69</f>
        <v>69.34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6.6198000000000006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636.21775988464231</v>
      </c>
      <c r="P70" s="36">
        <v>74.677128907000892</v>
      </c>
      <c r="Q70" s="36">
        <v>26.600000000000005</v>
      </c>
      <c r="R70" s="38">
        <v>7.5425447181910235</v>
      </c>
      <c r="S70" s="38">
        <v>0</v>
      </c>
      <c r="T70" s="37">
        <f>SUMPRODUCT(LTA!J70:AN70,LTA!J$101:AN$101,LTA!J$105:AN$105)</f>
        <v>14.45</v>
      </c>
      <c r="U70" s="37">
        <f>SUMPRODUCT(LTA!J70:AN70,LTA!J$102:AN$102,LTA!J$105:AN$105)</f>
        <v>419.354061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15.15</v>
      </c>
      <c r="Z70" s="34">
        <f>IEX!P70</f>
        <v>0</v>
      </c>
      <c r="AA70" s="75">
        <f>STOA!J70</f>
        <v>1.37</v>
      </c>
      <c r="AB70" s="75">
        <f>-STOA!P70</f>
        <v>0</v>
      </c>
      <c r="AC70">
        <f t="shared" si="3"/>
        <v>11.325036033993541</v>
      </c>
      <c r="AD70">
        <f t="shared" si="4"/>
        <v>1336.8935394414284</v>
      </c>
      <c r="AE70">
        <f>'IDT-1'!F70</f>
        <v>9.1530000000000005</v>
      </c>
      <c r="AF70" s="24"/>
      <c r="AG70">
        <f t="shared" si="5"/>
        <v>1346.0465394414284</v>
      </c>
      <c r="AI70" s="34">
        <f>PXIL!J70</f>
        <v>0</v>
      </c>
      <c r="AJ70" s="34">
        <f>PXIL!P70</f>
        <v>0</v>
      </c>
      <c r="AK70" s="34">
        <f>RTM_IEX!J70</f>
        <v>76.63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6.6198000000000006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652.02674140997772</v>
      </c>
      <c r="P71" s="36">
        <v>74.677128907000892</v>
      </c>
      <c r="Q71" s="36">
        <v>26.600000000000005</v>
      </c>
      <c r="R71" s="38">
        <v>3.7400000000000007</v>
      </c>
      <c r="S71" s="38">
        <v>0</v>
      </c>
      <c r="T71" s="37">
        <f>SUMPRODUCT(LTA!J71:AN71,LTA!J$101:AN$101,LTA!J$105:AN$105)</f>
        <v>11.7</v>
      </c>
      <c r="U71" s="37">
        <f>SUMPRODUCT(LTA!J71:AN71,LTA!J$102:AN$102,LTA!J$105:AN$105)</f>
        <v>409.07360700000004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62.61</v>
      </c>
      <c r="Z71" s="34">
        <f>IEX!P71</f>
        <v>0</v>
      </c>
      <c r="AA71" s="75">
        <f>STOA!J71</f>
        <v>1.29</v>
      </c>
      <c r="AB71" s="75">
        <f>-STOA!P71</f>
        <v>0</v>
      </c>
      <c r="AC71">
        <f t="shared" si="3"/>
        <v>11.810270289573552</v>
      </c>
      <c r="AD71">
        <f t="shared" si="4"/>
        <v>1394.1742879929923</v>
      </c>
      <c r="AE71">
        <f>'IDT-1'!F71</f>
        <v>0</v>
      </c>
      <c r="AF71" s="24"/>
      <c r="AG71">
        <f t="shared" si="5"/>
        <v>1394.1742879929923</v>
      </c>
      <c r="AI71" s="34">
        <f>PXIL!J71</f>
        <v>0</v>
      </c>
      <c r="AJ71" s="34">
        <f>PXIL!P71</f>
        <v>0</v>
      </c>
      <c r="AK71" s="34">
        <f>RTM_IEX!J71</f>
        <v>88.04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6.6198000000000006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667.01752196614655</v>
      </c>
      <c r="P72" s="36">
        <v>74.677128907000892</v>
      </c>
      <c r="Q72" s="36">
        <v>26.600000000000005</v>
      </c>
      <c r="R72" s="38">
        <v>1.33</v>
      </c>
      <c r="S72" s="38">
        <v>0</v>
      </c>
      <c r="T72" s="37">
        <f>SUMPRODUCT(LTA!J72:AN72,LTA!J$101:AN$101,LTA!J$105:AN$105)</f>
        <v>4.09</v>
      </c>
      <c r="U72" s="37">
        <f>SUMPRODUCT(LTA!J72:AN72,LTA!J$102:AN$102,LTA!J$105:AN$105)</f>
        <v>404.20438799999999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54.16</v>
      </c>
      <c r="Z72" s="34">
        <f>IEX!P72</f>
        <v>0</v>
      </c>
      <c r="AA72" s="75">
        <f>STOA!J72</f>
        <v>1.29</v>
      </c>
      <c r="AB72" s="75">
        <f>-STOA!P72</f>
        <v>0</v>
      </c>
      <c r="AC72">
        <f t="shared" si="3"/>
        <v>11.502675406645372</v>
      </c>
      <c r="AD72">
        <f t="shared" si="4"/>
        <v>1357.8634444320896</v>
      </c>
      <c r="AE72">
        <f>'IDT-1'!F72</f>
        <v>0</v>
      </c>
      <c r="AF72" s="24"/>
      <c r="AG72">
        <f t="shared" si="5"/>
        <v>1357.8634444320896</v>
      </c>
      <c r="AI72" s="34">
        <f>PXIL!J72</f>
        <v>0</v>
      </c>
      <c r="AJ72" s="34">
        <f>PXIL!P72</f>
        <v>0</v>
      </c>
      <c r="AK72" s="34">
        <f>RTM_IEX!J72</f>
        <v>59.77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6.6198000000000006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681.64758832640302</v>
      </c>
      <c r="P73" s="36">
        <v>74.677128907000892</v>
      </c>
      <c r="Q73" s="36">
        <v>26.600000000000005</v>
      </c>
      <c r="R73" s="38">
        <v>0</v>
      </c>
      <c r="S73" s="38">
        <v>0</v>
      </c>
      <c r="T73" s="37">
        <f>SUMPRODUCT(LTA!J73:AN73,LTA!J$101:AN$101,LTA!J$105:AN$105)</f>
        <v>1.53</v>
      </c>
      <c r="U73" s="37">
        <f>SUMPRODUCT(LTA!J73:AN73,LTA!J$102:AN$102,LTA!J$105:AN$105)</f>
        <v>398.43130200000002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52.32</v>
      </c>
      <c r="Z73" s="34">
        <f>IEX!P73</f>
        <v>0</v>
      </c>
      <c r="AA73" s="75">
        <f>STOA!J73</f>
        <v>1.29</v>
      </c>
      <c r="AB73" s="75">
        <f>-STOA!P73</f>
        <v>0</v>
      </c>
      <c r="AC73">
        <f t="shared" si="3"/>
        <v>11.447462041671526</v>
      </c>
      <c r="AD73">
        <f t="shared" si="4"/>
        <v>1351.3456381573196</v>
      </c>
      <c r="AE73">
        <f>'IDT-1'!F73</f>
        <v>0</v>
      </c>
      <c r="AF73" s="24"/>
      <c r="AG73">
        <f t="shared" si="5"/>
        <v>1351.3456381573196</v>
      </c>
      <c r="AI73" s="34">
        <f>PXIL!J73</f>
        <v>0</v>
      </c>
      <c r="AJ73" s="34">
        <f>PXIL!P73</f>
        <v>0</v>
      </c>
      <c r="AK73" s="34">
        <f>RTM_IEX!J73</f>
        <v>50.07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6.6198000000000006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686.76436461238063</v>
      </c>
      <c r="P74" s="36">
        <v>74.677128907000892</v>
      </c>
      <c r="Q74" s="36">
        <v>26.600000000000005</v>
      </c>
      <c r="R74" s="38">
        <v>0</v>
      </c>
      <c r="S74" s="38">
        <v>0</v>
      </c>
      <c r="T74" s="37">
        <f>SUMPRODUCT(LTA!J74:AN74,LTA!J$101:AN$101,LTA!J$105:AN$105)</f>
        <v>0.14000000000000001</v>
      </c>
      <c r="U74" s="37">
        <f>SUMPRODUCT(LTA!J74:AN74,LTA!J$102:AN$102,LTA!J$105:AN$105)</f>
        <v>394.514545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72.23</v>
      </c>
      <c r="Z74" s="34">
        <f>IEX!P74</f>
        <v>0</v>
      </c>
      <c r="AA74" s="75">
        <f>STOA!J74</f>
        <v>1.29</v>
      </c>
      <c r="AB74" s="75">
        <f>-STOA!P74</f>
        <v>0</v>
      </c>
      <c r="AC74">
        <f t="shared" si="3"/>
        <v>11.573126203673736</v>
      </c>
      <c r="AD74">
        <f t="shared" si="4"/>
        <v>1366.1799932812949</v>
      </c>
      <c r="AE74">
        <f>'IDT-1'!F74</f>
        <v>0</v>
      </c>
      <c r="AF74" s="24"/>
      <c r="AG74">
        <f t="shared" si="5"/>
        <v>1366.1799932812949</v>
      </c>
      <c r="AI74" s="34">
        <f>PXIL!J74</f>
        <v>0</v>
      </c>
      <c r="AJ74" s="34">
        <f>PXIL!P74</f>
        <v>0</v>
      </c>
      <c r="AK74" s="34">
        <f>RTM_IEX!J74</f>
        <v>45.31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6.6198000000000006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687.92901861238067</v>
      </c>
      <c r="P75" s="36">
        <v>74.677128907000892</v>
      </c>
      <c r="Q75" s="36">
        <v>26.600000000000005</v>
      </c>
      <c r="R75" s="38">
        <v>0</v>
      </c>
      <c r="S75" s="38">
        <v>0</v>
      </c>
      <c r="T75" s="37">
        <f>SUMPRODUCT(LTA!J75:AN75,LTA!J$101:AN$101,LTA!J$105:AN$105)</f>
        <v>0.01</v>
      </c>
      <c r="U75" s="37">
        <f>SUMPRODUCT(LTA!J75:AN75,LTA!J$102:AN$102,LTA!J$105:AN$105)</f>
        <v>393.94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90.09</v>
      </c>
      <c r="Z75" s="34">
        <f>IEX!P75</f>
        <v>0</v>
      </c>
      <c r="AA75" s="75">
        <f>STOA!J75</f>
        <v>1.37</v>
      </c>
      <c r="AB75" s="75">
        <f>-STOA!P75</f>
        <v>0</v>
      </c>
      <c r="AC75">
        <f t="shared" si="3"/>
        <v>11.974059119273736</v>
      </c>
      <c r="AD75">
        <f t="shared" si="4"/>
        <v>1413.509169365695</v>
      </c>
      <c r="AE75">
        <f>'IDT-1'!F75</f>
        <v>0</v>
      </c>
      <c r="AF75" s="24"/>
      <c r="AG75">
        <f t="shared" si="5"/>
        <v>1413.509169365695</v>
      </c>
      <c r="AI75" s="34">
        <f>PXIL!J75</f>
        <v>0</v>
      </c>
      <c r="AJ75" s="34">
        <f>PXIL!P75</f>
        <v>0</v>
      </c>
      <c r="AK75" s="34">
        <f>RTM_IEX!J75</f>
        <v>74.64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6.6198000000000006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688.28713281047851</v>
      </c>
      <c r="P76" s="36">
        <v>74.677128907000892</v>
      </c>
      <c r="Q76" s="36">
        <v>26.600000000000005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393.94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108.49</v>
      </c>
      <c r="Z76" s="34">
        <f>IEX!P76</f>
        <v>0</v>
      </c>
      <c r="AA76" s="75">
        <f>STOA!J76</f>
        <v>1.37</v>
      </c>
      <c r="AB76" s="75">
        <f>-STOA!P76</f>
        <v>0</v>
      </c>
      <c r="AC76">
        <f t="shared" si="3"/>
        <v>12.056783278537759</v>
      </c>
      <c r="AD76">
        <f t="shared" si="4"/>
        <v>1423.2745594045289</v>
      </c>
      <c r="AE76">
        <f>'IDT-1'!F76</f>
        <v>0</v>
      </c>
      <c r="AF76" s="24"/>
      <c r="AG76">
        <f t="shared" si="5"/>
        <v>1423.2745594045289</v>
      </c>
      <c r="AI76" s="34">
        <f>PXIL!J76</f>
        <v>0</v>
      </c>
      <c r="AJ76" s="34">
        <f>PXIL!P76</f>
        <v>0</v>
      </c>
      <c r="AK76" s="34">
        <f>RTM_IEX!J76</f>
        <v>65.739999999999995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6.6198000000000006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694.63552251319595</v>
      </c>
      <c r="P77" s="36">
        <v>74.677128907000892</v>
      </c>
      <c r="Q77" s="36">
        <v>26.600000000000005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396.28999999999996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90.12</v>
      </c>
      <c r="Z77" s="34">
        <f>IEX!P77</f>
        <v>0</v>
      </c>
      <c r="AA77" s="75">
        <f>STOA!J77</f>
        <v>1.37</v>
      </c>
      <c r="AB77" s="75">
        <f>-STOA!P77</f>
        <v>0</v>
      </c>
      <c r="AC77">
        <f t="shared" si="3"/>
        <v>12.071553752040582</v>
      </c>
      <c r="AD77">
        <f t="shared" si="4"/>
        <v>1425.0181786337434</v>
      </c>
      <c r="AE77">
        <f>'IDT-1'!F77</f>
        <v>0</v>
      </c>
      <c r="AF77" s="24"/>
      <c r="AG77">
        <f t="shared" si="5"/>
        <v>1425.0181786337434</v>
      </c>
      <c r="AI77" s="34">
        <f>PXIL!J77</f>
        <v>0</v>
      </c>
      <c r="AJ77" s="34">
        <f>PXIL!P77</f>
        <v>0</v>
      </c>
      <c r="AK77" s="34">
        <f>RTM_IEX!J77</f>
        <v>77.17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6.6198000000000006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691.6171006203117</v>
      </c>
      <c r="P78" s="36">
        <v>74.677128907000892</v>
      </c>
      <c r="Q78" s="36">
        <v>26.600000000000005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396.78999999999996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85.66</v>
      </c>
      <c r="Z78" s="34">
        <f>IEX!P78</f>
        <v>0</v>
      </c>
      <c r="AA78" s="75">
        <f>STOA!J78</f>
        <v>1.37</v>
      </c>
      <c r="AB78" s="75">
        <f>-STOA!P78</f>
        <v>0</v>
      </c>
      <c r="AC78">
        <f t="shared" si="3"/>
        <v>12.087863008140356</v>
      </c>
      <c r="AD78">
        <f t="shared" si="4"/>
        <v>1426.9434474847592</v>
      </c>
      <c r="AE78">
        <f>'IDT-1'!F78</f>
        <v>0</v>
      </c>
      <c r="AF78" s="24"/>
      <c r="AG78">
        <f t="shared" si="5"/>
        <v>1426.9434474847592</v>
      </c>
      <c r="AI78" s="34">
        <f>PXIL!J78</f>
        <v>0</v>
      </c>
      <c r="AJ78" s="34">
        <f>PXIL!P78</f>
        <v>0</v>
      </c>
      <c r="AK78" s="34">
        <f>RTM_IEX!J78</f>
        <v>86.09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5.7171000000000003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663.10103961511754</v>
      </c>
      <c r="P79" s="36">
        <v>74.677128907000892</v>
      </c>
      <c r="Q79" s="36">
        <v>26.600000000000005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397.28999999999996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112.31</v>
      </c>
      <c r="Z79" s="34">
        <f>IEX!P79</f>
        <v>0</v>
      </c>
      <c r="AA79" s="75">
        <f>STOA!J79</f>
        <v>1.37</v>
      </c>
      <c r="AB79" s="75">
        <f>-STOA!P79</f>
        <v>0</v>
      </c>
      <c r="AC79">
        <f t="shared" si="3"/>
        <v>11.821005415696725</v>
      </c>
      <c r="AD79">
        <f t="shared" si="4"/>
        <v>1395.4415440720088</v>
      </c>
      <c r="AE79">
        <f>'IDT-1'!F79</f>
        <v>0</v>
      </c>
      <c r="AF79" s="24"/>
      <c r="AG79">
        <f t="shared" si="5"/>
        <v>1395.4415440720088</v>
      </c>
      <c r="AI79" s="34">
        <f>PXIL!J79</f>
        <v>0</v>
      </c>
      <c r="AJ79" s="34">
        <f>PXIL!P79</f>
        <v>0</v>
      </c>
      <c r="AK79" s="34">
        <f>RTM_IEX!J79</f>
        <v>56.59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5.7171000000000003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648.11532868648112</v>
      </c>
      <c r="P80" s="36">
        <v>74.677128907000892</v>
      </c>
      <c r="Q80" s="36">
        <v>26.600000000000005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397.78999999999996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121.88</v>
      </c>
      <c r="Z80" s="34">
        <f>IEX!P80</f>
        <v>0</v>
      </c>
      <c r="AA80" s="75">
        <f>STOA!J80</f>
        <v>1.37</v>
      </c>
      <c r="AB80" s="75">
        <f>-STOA!P80</f>
        <v>0</v>
      </c>
      <c r="AC80">
        <f t="shared" si="3"/>
        <v>11.819109443896181</v>
      </c>
      <c r="AD80">
        <f t="shared" si="4"/>
        <v>1395.2177291151731</v>
      </c>
      <c r="AE80">
        <f>'IDT-1'!F80</f>
        <v>0</v>
      </c>
      <c r="AF80" s="24"/>
      <c r="AG80">
        <f t="shared" si="5"/>
        <v>1395.2177291151731</v>
      </c>
      <c r="AI80" s="34">
        <f>PXIL!J80</f>
        <v>0</v>
      </c>
      <c r="AJ80" s="34">
        <f>PXIL!P80</f>
        <v>0</v>
      </c>
      <c r="AK80" s="34">
        <f>RTM_IEX!J80</f>
        <v>61.28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5.7171000000000003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631.4508346143964</v>
      </c>
      <c r="P81" s="36">
        <v>74.677128907000892</v>
      </c>
      <c r="Q81" s="36">
        <v>26.600000000000005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126.48</v>
      </c>
      <c r="Z81" s="34">
        <f>IEX!P81</f>
        <v>0</v>
      </c>
      <c r="AA81" s="75">
        <f>STOA!J81</f>
        <v>1.37</v>
      </c>
      <c r="AB81" s="75">
        <f>-STOA!P81</f>
        <v>0</v>
      </c>
      <c r="AC81">
        <f t="shared" si="3"/>
        <v>11.85846769369067</v>
      </c>
      <c r="AD81">
        <f t="shared" si="4"/>
        <v>1399.8638767932939</v>
      </c>
      <c r="AE81">
        <f>'IDT-1'!F81</f>
        <v>0</v>
      </c>
      <c r="AF81" s="24"/>
      <c r="AG81">
        <f t="shared" si="5"/>
        <v>1399.8638767932939</v>
      </c>
      <c r="AI81" s="34">
        <f>PXIL!J81</f>
        <v>0</v>
      </c>
      <c r="AJ81" s="34">
        <f>PXIL!P81</f>
        <v>0</v>
      </c>
      <c r="AK81" s="34">
        <f>RTM_IEX!J81</f>
        <v>79.62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5.7171000000000003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625.60922037143825</v>
      </c>
      <c r="P82" s="36">
        <v>74.677128907000892</v>
      </c>
      <c r="Q82" s="36">
        <v>26.600000000000005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106.92</v>
      </c>
      <c r="Z82" s="34">
        <f>IEX!P82</f>
        <v>0</v>
      </c>
      <c r="AA82" s="75">
        <f>STOA!J82</f>
        <v>1.37</v>
      </c>
      <c r="AB82" s="75">
        <f>-STOA!P82</f>
        <v>0</v>
      </c>
      <c r="AC82">
        <f t="shared" si="3"/>
        <v>11.89440613404982</v>
      </c>
      <c r="AD82">
        <f t="shared" si="4"/>
        <v>1404.1063241099764</v>
      </c>
      <c r="AE82">
        <f>'IDT-1'!F82</f>
        <v>0</v>
      </c>
      <c r="AF82" s="24"/>
      <c r="AG82">
        <f t="shared" si="5"/>
        <v>1404.1063241099764</v>
      </c>
      <c r="AI82" s="34">
        <f>PXIL!J82</f>
        <v>0</v>
      </c>
      <c r="AJ82" s="34">
        <f>PXIL!P82</f>
        <v>0</v>
      </c>
      <c r="AK82" s="34">
        <f>RTM_IEX!J82</f>
        <v>109.3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5.7171000000000003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628.05771218984444</v>
      </c>
      <c r="P83" s="36">
        <v>74.677128907000892</v>
      </c>
      <c r="Q83" s="36">
        <v>26.600000000000005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396.15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81.47</v>
      </c>
      <c r="Z83" s="34">
        <f>IEX!P83</f>
        <v>0</v>
      </c>
      <c r="AA83" s="75">
        <f>STOA!J83</f>
        <v>1.37</v>
      </c>
      <c r="AB83" s="75">
        <f>-STOA!P83</f>
        <v>0</v>
      </c>
      <c r="AC83">
        <f t="shared" si="3"/>
        <v>11.446589465324433</v>
      </c>
      <c r="AD83">
        <f t="shared" si="4"/>
        <v>1351.242632597108</v>
      </c>
      <c r="AE83">
        <f>'IDT-1'!F83</f>
        <v>4.577</v>
      </c>
      <c r="AF83" s="24"/>
      <c r="AG83">
        <f t="shared" si="5"/>
        <v>1355.819632597108</v>
      </c>
      <c r="AI83" s="34">
        <f>PXIL!J83</f>
        <v>0</v>
      </c>
      <c r="AJ83" s="34">
        <f>PXIL!P83</f>
        <v>0</v>
      </c>
      <c r="AK83" s="34">
        <f>RTM_IEX!J83</f>
        <v>79.040000000000006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5.7171000000000003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628.05771218984444</v>
      </c>
      <c r="P84" s="36">
        <v>74.677128907000892</v>
      </c>
      <c r="Q84" s="36">
        <v>26.600000000000005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396.15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49.04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11.192573465324433</v>
      </c>
      <c r="AD84">
        <f t="shared" si="4"/>
        <v>1321.2566485971081</v>
      </c>
      <c r="AE84">
        <f>'IDT-1'!F84</f>
        <v>9.1530000000000005</v>
      </c>
      <c r="AF84" s="24"/>
      <c r="AG84">
        <f t="shared" si="5"/>
        <v>1330.4096485971081</v>
      </c>
      <c r="AI84" s="34">
        <f>PXIL!J84</f>
        <v>0</v>
      </c>
      <c r="AJ84" s="34">
        <f>PXIL!P84</f>
        <v>0</v>
      </c>
      <c r="AK84" s="34">
        <f>RTM_IEX!J84</f>
        <v>81.23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5.7171000000000003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629.38248272726617</v>
      </c>
      <c r="P85" s="36">
        <v>74.677128907000892</v>
      </c>
      <c r="Q85" s="36">
        <v>26.600000000000005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396.15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9.15</v>
      </c>
      <c r="Z85" s="34">
        <f>IEX!P85</f>
        <v>0</v>
      </c>
      <c r="AA85" s="75">
        <f>STOA!J85</f>
        <v>1.37</v>
      </c>
      <c r="AB85" s="75">
        <f>-STOA!P85</f>
        <v>0</v>
      </c>
      <c r="AC85">
        <f t="shared" si="3"/>
        <v>10.718937537838775</v>
      </c>
      <c r="AD85">
        <f t="shared" si="4"/>
        <v>1265.3450550620155</v>
      </c>
      <c r="AE85">
        <f>'IDT-1'!F85</f>
        <v>11.442</v>
      </c>
      <c r="AF85" s="24"/>
      <c r="AG85">
        <f t="shared" si="5"/>
        <v>1276.7870550620155</v>
      </c>
      <c r="AI85" s="34">
        <f>PXIL!J85</f>
        <v>0</v>
      </c>
      <c r="AJ85" s="34">
        <f>PXIL!P85</f>
        <v>0</v>
      </c>
      <c r="AK85" s="34">
        <f>RTM_IEX!J85</f>
        <v>63.41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5.7171000000000003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69.608043563799882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625.75625504056427</v>
      </c>
      <c r="P86" s="36">
        <v>74.677128907000892</v>
      </c>
      <c r="Q86" s="36">
        <v>26.600000000000005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396.15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1.37</v>
      </c>
      <c r="AB86" s="75">
        <f>-STOA!P86</f>
        <v>0</v>
      </c>
      <c r="AC86">
        <f t="shared" si="3"/>
        <v>10.504187631095466</v>
      </c>
      <c r="AD86">
        <f t="shared" si="4"/>
        <v>1239.9943398802695</v>
      </c>
      <c r="AE86">
        <f>'IDT-1'!F86</f>
        <v>0</v>
      </c>
      <c r="AF86" s="24"/>
      <c r="AG86">
        <f t="shared" si="5"/>
        <v>1239.9943398802695</v>
      </c>
      <c r="AI86" s="34">
        <f>PXIL!J86</f>
        <v>0</v>
      </c>
      <c r="AJ86" s="34">
        <f>PXIL!P86</f>
        <v>0</v>
      </c>
      <c r="AK86" s="34">
        <f>RTM_IEX!J86</f>
        <v>50.62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5.7171000000000003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69.607961725089936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615.75272588333689</v>
      </c>
      <c r="P87" s="36">
        <v>74.677128907000892</v>
      </c>
      <c r="Q87" s="36">
        <v>26.600000000000005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398.54999999999995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1.37</v>
      </c>
      <c r="AB87" s="75">
        <f>-STOA!P87</f>
        <v>0</v>
      </c>
      <c r="AC87">
        <f t="shared" si="3"/>
        <v>10.871573298729594</v>
      </c>
      <c r="AD87">
        <f t="shared" si="4"/>
        <v>1283.3633432166982</v>
      </c>
      <c r="AE87">
        <f>'IDT-1'!F87</f>
        <v>-16.722999999999999</v>
      </c>
      <c r="AF87" s="24"/>
      <c r="AG87">
        <f t="shared" si="5"/>
        <v>1266.6403432166983</v>
      </c>
      <c r="AI87" s="34">
        <f>PXIL!J87</f>
        <v>0</v>
      </c>
      <c r="AJ87" s="34">
        <f>PXIL!P87</f>
        <v>0</v>
      </c>
      <c r="AK87" s="34">
        <f>RTM_IEX!J87</f>
        <v>101.96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5.7171000000000003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69.607961725089936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615.22452634130855</v>
      </c>
      <c r="P88" s="36">
        <v>74.677128907000892</v>
      </c>
      <c r="Q88" s="36">
        <v>26.600000000000005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398.21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1.37</v>
      </c>
      <c r="AB88" s="75">
        <f>-STOA!P88</f>
        <v>0</v>
      </c>
      <c r="AC88">
        <f t="shared" si="3"/>
        <v>10.960880422576551</v>
      </c>
      <c r="AD88">
        <f t="shared" si="4"/>
        <v>1293.9058365508226</v>
      </c>
      <c r="AE88">
        <f>'IDT-1'!F88</f>
        <v>-17.765000000000001</v>
      </c>
      <c r="AF88" s="24"/>
      <c r="AG88">
        <f t="shared" si="5"/>
        <v>1276.1408365508225</v>
      </c>
      <c r="AI88" s="34">
        <f>PXIL!J88</f>
        <v>0</v>
      </c>
      <c r="AJ88" s="34">
        <f>PXIL!P88</f>
        <v>0</v>
      </c>
      <c r="AK88" s="34">
        <f>RTM_IEX!J88</f>
        <v>113.46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4.8144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69.607961725089936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615.23436549929352</v>
      </c>
      <c r="P89" s="36">
        <v>74.677128907000892</v>
      </c>
      <c r="Q89" s="36">
        <v>26.600000000000005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403.73999999999995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1.37</v>
      </c>
      <c r="AB89" s="75">
        <f>-STOA!P89</f>
        <v>0</v>
      </c>
      <c r="AC89">
        <f t="shared" si="3"/>
        <v>10.526828391503628</v>
      </c>
      <c r="AD89">
        <f t="shared" si="4"/>
        <v>1242.6670277398807</v>
      </c>
      <c r="AE89">
        <f>'IDT-1'!F89</f>
        <v>-14.38</v>
      </c>
      <c r="AF89" s="24"/>
      <c r="AG89">
        <f t="shared" si="5"/>
        <v>1228.2870277398806</v>
      </c>
      <c r="AI89" s="34">
        <f>PXIL!J89</f>
        <v>0</v>
      </c>
      <c r="AJ89" s="34">
        <f>PXIL!P89</f>
        <v>0</v>
      </c>
      <c r="AK89" s="34">
        <f>RTM_IEX!J89</f>
        <v>57.15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4.8144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69.607961725089936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611.32615741931102</v>
      </c>
      <c r="P90" s="36">
        <v>74.677128907000892</v>
      </c>
      <c r="Q90" s="36">
        <v>26.600000000000005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403.73999999999995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1.37</v>
      </c>
      <c r="AB90" s="75">
        <f>-STOA!P90</f>
        <v>0</v>
      </c>
      <c r="AC90">
        <f t="shared" si="3"/>
        <v>10.302311443631774</v>
      </c>
      <c r="AD90">
        <f t="shared" si="4"/>
        <v>1216.1633366077697</v>
      </c>
      <c r="AE90">
        <f>'IDT-1'!F90</f>
        <v>0</v>
      </c>
      <c r="AF90" s="24"/>
      <c r="AG90">
        <f t="shared" si="5"/>
        <v>1216.1633366077697</v>
      </c>
      <c r="AI90" s="34">
        <f>PXIL!J90</f>
        <v>0</v>
      </c>
      <c r="AJ90" s="34">
        <f>PXIL!P90</f>
        <v>0</v>
      </c>
      <c r="AK90" s="34">
        <f>RTM_IEX!J90</f>
        <v>34.33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4.8144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49.999088630667579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608.16459642805501</v>
      </c>
      <c r="P91" s="36">
        <v>74.677128907000892</v>
      </c>
      <c r="Q91" s="36">
        <v>26.600000000000005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403.69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9.9668957973120769</v>
      </c>
      <c r="AD91">
        <f t="shared" si="4"/>
        <v>1176.5683181684112</v>
      </c>
      <c r="AE91">
        <f>'IDT-1'!F91</f>
        <v>0</v>
      </c>
      <c r="AF91" s="24"/>
      <c r="AG91">
        <f t="shared" si="5"/>
        <v>1176.5683181684112</v>
      </c>
      <c r="AI91" s="34">
        <f>PXIL!J91</f>
        <v>0</v>
      </c>
      <c r="AJ91" s="34">
        <f>PXIL!P91</f>
        <v>0</v>
      </c>
      <c r="AK91" s="34">
        <f>RTM_IEX!J91</f>
        <v>17.3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4.8144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49.999088630667579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569.01484985498291</v>
      </c>
      <c r="P92" s="36">
        <v>74.677128907000892</v>
      </c>
      <c r="Q92" s="36">
        <v>26.600000000000005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403.57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9.6531579260982703</v>
      </c>
      <c r="AD92">
        <f t="shared" si="4"/>
        <v>1139.5323094665532</v>
      </c>
      <c r="AE92">
        <f>'IDT-1'!F92</f>
        <v>0</v>
      </c>
      <c r="AF92" s="24"/>
      <c r="AG92">
        <f t="shared" si="5"/>
        <v>1139.5323094665532</v>
      </c>
      <c r="AI92" s="34">
        <f>PXIL!J92</f>
        <v>0</v>
      </c>
      <c r="AJ92" s="34">
        <f>PXIL!P92</f>
        <v>0</v>
      </c>
      <c r="AK92" s="34">
        <f>RTM_IEX!J92</f>
        <v>19.22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4.8144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49.999088630667579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516.68219496832819</v>
      </c>
      <c r="P93" s="36">
        <v>74.677128907000892</v>
      </c>
      <c r="Q93" s="36">
        <v>26.593446086054954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403.23999999999995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9.2915445721732315</v>
      </c>
      <c r="AD93">
        <f t="shared" si="4"/>
        <v>1096.8447140198782</v>
      </c>
      <c r="AE93">
        <f>'IDT-1'!F93</f>
        <v>0</v>
      </c>
      <c r="AF93" s="24"/>
      <c r="AG93">
        <f t="shared" si="5"/>
        <v>1096.8447140198782</v>
      </c>
      <c r="AI93" s="34">
        <f>PXIL!J93</f>
        <v>0</v>
      </c>
      <c r="AJ93" s="34">
        <f>PXIL!P93</f>
        <v>0</v>
      </c>
      <c r="AK93" s="34">
        <f>RTM_IEX!J93</f>
        <v>28.84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4.8144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49.999088630667579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481.67892705435469</v>
      </c>
      <c r="P94" s="36">
        <v>74.670000000000016</v>
      </c>
      <c r="Q94" s="36">
        <v>26.593446086054954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402.9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8.9622612388770477</v>
      </c>
      <c r="AD94">
        <f t="shared" si="4"/>
        <v>1057.9736005322002</v>
      </c>
      <c r="AE94">
        <f>'IDT-1'!F94</f>
        <v>0</v>
      </c>
      <c r="AF94" s="24"/>
      <c r="AG94">
        <f t="shared" si="5"/>
        <v>1057.9736005322002</v>
      </c>
      <c r="AI94" s="34">
        <f>PXIL!J94</f>
        <v>0</v>
      </c>
      <c r="AJ94" s="34">
        <f>PXIL!P94</f>
        <v>0</v>
      </c>
      <c r="AK94" s="34">
        <f>RTM_IEX!J94</f>
        <v>24.99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4.8144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49.999088630667579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425.48214207829625</v>
      </c>
      <c r="P95" s="36">
        <v>74.670000000000016</v>
      </c>
      <c r="Q95" s="36">
        <v>26.593446086054954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402.57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8.5197762450781571</v>
      </c>
      <c r="AD95">
        <f t="shared" si="4"/>
        <v>1005.7393005499407</v>
      </c>
      <c r="AE95">
        <f>'IDT-1'!F95</f>
        <v>0</v>
      </c>
      <c r="AF95" s="24"/>
      <c r="AG95">
        <f t="shared" si="5"/>
        <v>1005.7393005499407</v>
      </c>
      <c r="AI95" s="34">
        <f>PXIL!J95</f>
        <v>0</v>
      </c>
      <c r="AJ95" s="34">
        <f>PXIL!P95</f>
        <v>0</v>
      </c>
      <c r="AK95" s="34">
        <f>RTM_IEX!J95</f>
        <v>28.84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4.8144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49.999088630667579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418.39199338686154</v>
      </c>
      <c r="P96" s="36">
        <v>74.670000000000016</v>
      </c>
      <c r="Q96" s="36">
        <v>26.593446086054954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371.71999999999991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1.29</v>
      </c>
      <c r="AB96" s="75">
        <f>-STOA!P96</f>
        <v>0</v>
      </c>
      <c r="AC96">
        <f t="shared" si="3"/>
        <v>8.1606749960701048</v>
      </c>
      <c r="AD96">
        <f t="shared" si="4"/>
        <v>963.34825310751376</v>
      </c>
      <c r="AE96">
        <f>'IDT-1'!F96</f>
        <v>0</v>
      </c>
      <c r="AF96" s="24"/>
      <c r="AG96">
        <f t="shared" si="5"/>
        <v>963.34825310751376</v>
      </c>
      <c r="AI96" s="34">
        <f>PXIL!J96</f>
        <v>0</v>
      </c>
      <c r="AJ96" s="34">
        <f>PXIL!P96</f>
        <v>0</v>
      </c>
      <c r="AK96" s="34">
        <f>RTM_IEX!J96</f>
        <v>24.03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4.8144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49.999088630667579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413.79339516545582</v>
      </c>
      <c r="P97" s="36">
        <v>74.670000000000016</v>
      </c>
      <c r="Q97" s="36">
        <v>26.593446086054954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352.61999999999995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1.29</v>
      </c>
      <c r="AB97" s="75">
        <f>-STOA!P97</f>
        <v>0</v>
      </c>
      <c r="AC97">
        <f t="shared" si="3"/>
        <v>7.7597547710102983</v>
      </c>
      <c r="AD97">
        <f t="shared" si="4"/>
        <v>916.02057511116811</v>
      </c>
      <c r="AE97">
        <f>'IDT-1'!F97</f>
        <v>0</v>
      </c>
      <c r="AF97" s="24"/>
      <c r="AG97">
        <f t="shared" si="5"/>
        <v>916.02057511116811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4.8144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49.999088630667579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413.79339516545582</v>
      </c>
      <c r="P98" s="36">
        <v>74.670000000000016</v>
      </c>
      <c r="Q98" s="36">
        <v>26.593446086054954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352.61999999999995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-33</v>
      </c>
      <c r="AA98" s="75">
        <f>STOA!J98</f>
        <v>1.29</v>
      </c>
      <c r="AB98" s="75">
        <f>-STOA!P98</f>
        <v>0</v>
      </c>
      <c r="AC98">
        <f t="shared" si="3"/>
        <v>8.039302975931637</v>
      </c>
      <c r="AD98">
        <f t="shared" si="4"/>
        <v>882.74102690624682</v>
      </c>
      <c r="AE98">
        <f>'IDT-1'!F98</f>
        <v>0</v>
      </c>
      <c r="AF98" s="24"/>
      <c r="AG98">
        <f t="shared" si="5"/>
        <v>882.74102690624682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0.16101911249999978</v>
      </c>
      <c r="E99">
        <f t="shared" si="6"/>
        <v>2.124812835776306E-2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1.6313693660185158</v>
      </c>
      <c r="J99">
        <f t="shared" si="6"/>
        <v>0</v>
      </c>
      <c r="K99">
        <f t="shared" si="6"/>
        <v>9.5002886558260349E-2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13.40757920620749</v>
      </c>
      <c r="P99" s="36">
        <f t="shared" si="6"/>
        <v>1.487785417451825</v>
      </c>
      <c r="Q99" s="36">
        <f t="shared" si="6"/>
        <v>0.52009042282270546</v>
      </c>
      <c r="R99" s="38">
        <f>SUM(R3:R98)/4000</f>
        <v>0.20890809616136613</v>
      </c>
      <c r="S99" s="38">
        <f t="shared" si="6"/>
        <v>0</v>
      </c>
      <c r="T99" s="37">
        <f t="shared" si="6"/>
        <v>0.65152000000000021</v>
      </c>
      <c r="U99" s="37">
        <f t="shared" si="6"/>
        <v>9.5104561110000034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0.79755249999999989</v>
      </c>
      <c r="Z99" s="34">
        <f t="shared" si="6"/>
        <v>-0.78</v>
      </c>
      <c r="AA99" s="75">
        <f t="shared" si="6"/>
        <v>0.41679999999999912</v>
      </c>
      <c r="AB99" s="75">
        <f t="shared" si="6"/>
        <v>0</v>
      </c>
      <c r="AC99">
        <f t="shared" si="6"/>
        <v>0.25887343244972333</v>
      </c>
      <c r="AD99">
        <f t="shared" si="6"/>
        <v>28.526257814628217</v>
      </c>
      <c r="AE99">
        <f t="shared" si="6"/>
        <v>-1.3680499999999998E-2</v>
      </c>
      <c r="AG99">
        <f t="shared" si="6"/>
        <v>28.512577314628217</v>
      </c>
      <c r="AI99">
        <f t="shared" si="6"/>
        <v>0</v>
      </c>
      <c r="AJ99">
        <f t="shared" si="6"/>
        <v>0</v>
      </c>
      <c r="AK99">
        <f t="shared" si="6"/>
        <v>0.88805000000000023</v>
      </c>
      <c r="AL99">
        <f t="shared" si="6"/>
        <v>-0.23225000000000001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1.1421000000000001</v>
      </c>
      <c r="E3">
        <f>GT_NG!S3</f>
        <v>2.0752526899250081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108.13</v>
      </c>
      <c r="AB3" s="75">
        <f>-STOA!Q3</f>
        <v>0</v>
      </c>
      <c r="AC3">
        <f>SUMIF(B3:AB3,"&gt;0")*$AC$2-SUMIF(B3:AB3,"&lt;0")*($AC$2/(1-$AC$2))+SUMIF(AI3:AR3,"&gt;0")*$AC$2-SUMIF(AI3:AR3,"&lt;0")*($AC$2/(1-$AC$2))</f>
        <v>1.2279149388761281</v>
      </c>
      <c r="AD3">
        <f>SUM(B3:AB3,AI3:AR3)-AC3</f>
        <v>113.41943775104887</v>
      </c>
      <c r="AE3">
        <f>'IDT-1'!E3</f>
        <v>0</v>
      </c>
      <c r="AF3" s="24"/>
      <c r="AG3">
        <f>SUM(AD3:AF3)</f>
        <v>113.41943775104887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-15.7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1.1421000000000001</v>
      </c>
      <c r="E4">
        <f>GT_NG!S4</f>
        <v>2.0752526899250081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108.13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1.2550226435957732</v>
      </c>
      <c r="AD4">
        <f t="shared" ref="AD4:AD67" si="1">SUM(B4:AB4,AI4:AR4)-AC4</f>
        <v>110.19233004632922</v>
      </c>
      <c r="AE4">
        <f>'IDT-1'!E4</f>
        <v>0</v>
      </c>
      <c r="AF4" s="24"/>
      <c r="AG4">
        <f t="shared" ref="AG4:AG67" si="2">SUM(AD4:AF4)</f>
        <v>110.19233004632922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-18.899999999999999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1.1421000000000001</v>
      </c>
      <c r="E5">
        <f>GT_NG!S5</f>
        <v>2.0752526899250081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18.999999999999996</v>
      </c>
      <c r="J5">
        <f>Bawana_RLNG!S5</f>
        <v>0</v>
      </c>
      <c r="K5">
        <f>Bawana_Spot!S5</f>
        <v>1.6899999999999997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108.13</v>
      </c>
      <c r="AB5" s="75">
        <f>-STOA!Q5</f>
        <v>0</v>
      </c>
      <c r="AC5">
        <f t="shared" si="0"/>
        <v>1.2836196117280847</v>
      </c>
      <c r="AD5">
        <f t="shared" si="1"/>
        <v>110.15373307819692</v>
      </c>
      <c r="AE5">
        <f>'IDT-1'!E5</f>
        <v>0</v>
      </c>
      <c r="AF5" s="24"/>
      <c r="AG5">
        <f t="shared" si="2"/>
        <v>110.15373307819692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-20.6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1.1421000000000001</v>
      </c>
      <c r="E6">
        <f>GT_NG!S6</f>
        <v>2.0752526899250081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18.999999999999996</v>
      </c>
      <c r="J6">
        <f>Bawana_RLNG!S6</f>
        <v>0</v>
      </c>
      <c r="K6">
        <f>Bawana_Spot!S6</f>
        <v>1.6899999999999997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108.13</v>
      </c>
      <c r="AB6" s="75">
        <f>-STOA!Q6</f>
        <v>0</v>
      </c>
      <c r="AC6">
        <f t="shared" si="0"/>
        <v>1.2937850009979517</v>
      </c>
      <c r="AD6">
        <f t="shared" si="1"/>
        <v>108.94356768892705</v>
      </c>
      <c r="AE6">
        <f>'IDT-1'!E6</f>
        <v>0</v>
      </c>
      <c r="AF6" s="24"/>
      <c r="AG6">
        <f t="shared" si="2"/>
        <v>108.94356768892705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-21.8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1.1421000000000001</v>
      </c>
      <c r="E7">
        <f>GT_NG!S7</f>
        <v>2.0752526899250081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18.999999999999996</v>
      </c>
      <c r="J7">
        <f>Bawana_RLNG!S7</f>
        <v>0</v>
      </c>
      <c r="K7">
        <f>Bawana_Spot!S7</f>
        <v>1.6899999999999997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108.13</v>
      </c>
      <c r="AB7" s="75">
        <f>-STOA!Q7</f>
        <v>0</v>
      </c>
      <c r="AC7">
        <f t="shared" si="0"/>
        <v>1.3047975060403074</v>
      </c>
      <c r="AD7">
        <f t="shared" si="1"/>
        <v>107.6325551838847</v>
      </c>
      <c r="AE7">
        <f>'IDT-1'!E7</f>
        <v>0</v>
      </c>
      <c r="AF7" s="24"/>
      <c r="AG7">
        <f t="shared" si="2"/>
        <v>107.6325551838847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-23.1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1.1421000000000001</v>
      </c>
      <c r="E8">
        <f>GT_NG!S8</f>
        <v>2.0752526899250081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18.999999999999996</v>
      </c>
      <c r="J8">
        <f>Bawana_RLNG!S8</f>
        <v>0</v>
      </c>
      <c r="K8">
        <f>Bawana_Spot!S8</f>
        <v>1.6899999999999997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108.13</v>
      </c>
      <c r="AB8" s="75">
        <f>-STOA!Q8</f>
        <v>0</v>
      </c>
      <c r="AC8">
        <f t="shared" si="0"/>
        <v>1.3158100110826632</v>
      </c>
      <c r="AD8">
        <f t="shared" si="1"/>
        <v>106.32154267884233</v>
      </c>
      <c r="AE8">
        <f>'IDT-1'!E8</f>
        <v>0</v>
      </c>
      <c r="AF8" s="24"/>
      <c r="AG8">
        <f t="shared" si="2"/>
        <v>106.32154267884233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-24.4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1.1421000000000001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18.999999999999996</v>
      </c>
      <c r="J9">
        <f>Bawana_RLNG!S9</f>
        <v>0</v>
      </c>
      <c r="K9">
        <f>Bawana_Spot!S9</f>
        <v>1.6899999999999997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108.13</v>
      </c>
      <c r="AB9" s="75">
        <f>-STOA!Q9</f>
        <v>0</v>
      </c>
      <c r="AC9">
        <f t="shared" si="0"/>
        <v>1.3044754278176682</v>
      </c>
      <c r="AD9">
        <f t="shared" si="1"/>
        <v>103.53782457218233</v>
      </c>
      <c r="AE9">
        <f>'IDT-1'!E9</f>
        <v>0</v>
      </c>
      <c r="AF9" s="24"/>
      <c r="AG9">
        <f t="shared" si="2"/>
        <v>103.53782457218233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-25.1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1.1421000000000001</v>
      </c>
      <c r="E10">
        <f>GT_NG!S10</f>
        <v>1.479214064115822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18.999999999999996</v>
      </c>
      <c r="J10">
        <f>Bawana_RLNG!S10</f>
        <v>0</v>
      </c>
      <c r="K10">
        <f>Bawana_Spot!S10</f>
        <v>1.6899999999999997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108.13</v>
      </c>
      <c r="AB10" s="75">
        <f>-STOA!Q10</f>
        <v>0</v>
      </c>
      <c r="AC10">
        <f t="shared" si="0"/>
        <v>1.3184273285782664</v>
      </c>
      <c r="AD10">
        <f t="shared" si="1"/>
        <v>104.82288673553757</v>
      </c>
      <c r="AE10">
        <f>'IDT-1'!E10</f>
        <v>0</v>
      </c>
      <c r="AF10" s="24"/>
      <c r="AG10">
        <f t="shared" si="2"/>
        <v>104.82288673553757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-25.3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1.1421000000000001</v>
      </c>
      <c r="E11">
        <f>GT_NG!S11</f>
        <v>1.479214064115822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18.999999999999996</v>
      </c>
      <c r="J11">
        <f>Bawana_RLNG!S11</f>
        <v>0</v>
      </c>
      <c r="K11">
        <f>Bawana_Spot!S11</f>
        <v>7.3307052824016168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108.13</v>
      </c>
      <c r="AB11" s="75">
        <f>-STOA!Q11</f>
        <v>0</v>
      </c>
      <c r="AC11">
        <f t="shared" si="0"/>
        <v>1.3725861791303509</v>
      </c>
      <c r="AD11">
        <f t="shared" si="1"/>
        <v>109.60943316738708</v>
      </c>
      <c r="AE11">
        <f>'IDT-1'!E11</f>
        <v>0</v>
      </c>
      <c r="AF11" s="24"/>
      <c r="AG11">
        <f t="shared" si="2"/>
        <v>109.60943316738708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-26.1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1.1421000000000001</v>
      </c>
      <c r="E12">
        <f>GT_NG!S12</f>
        <v>1.479214064115822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18.999999999999996</v>
      </c>
      <c r="J12">
        <f>Bawana_RLNG!S12</f>
        <v>0</v>
      </c>
      <c r="K12">
        <f>Bawana_Spot!S12</f>
        <v>7.3307052824016168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108.13</v>
      </c>
      <c r="AB12" s="75">
        <f>-STOA!Q12</f>
        <v>0</v>
      </c>
      <c r="AC12">
        <f t="shared" si="0"/>
        <v>1.3751275264478175</v>
      </c>
      <c r="AD12">
        <f t="shared" si="1"/>
        <v>109.30689182006961</v>
      </c>
      <c r="AE12">
        <f>'IDT-1'!E12</f>
        <v>0</v>
      </c>
      <c r="AF12" s="24"/>
      <c r="AG12">
        <f t="shared" si="2"/>
        <v>109.30689182006961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-26.4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1.1421000000000001</v>
      </c>
      <c r="E13">
        <f>GT_NG!S13</f>
        <v>1.479214064115822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7.3307052824016168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108.13</v>
      </c>
      <c r="AB13" s="75">
        <f>-STOA!Q13</f>
        <v>0</v>
      </c>
      <c r="AC13">
        <f t="shared" si="0"/>
        <v>1.3768217579927955</v>
      </c>
      <c r="AD13">
        <f t="shared" si="1"/>
        <v>109.10519758852463</v>
      </c>
      <c r="AE13">
        <f>'IDT-1'!E13</f>
        <v>0</v>
      </c>
      <c r="AF13" s="24"/>
      <c r="AG13">
        <f t="shared" si="2"/>
        <v>109.10519758852463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-26.6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1.1421000000000001</v>
      </c>
      <c r="E14">
        <f>GT_NG!S14</f>
        <v>1.479214064115822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7.3307052824016168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108.13</v>
      </c>
      <c r="AB14" s="75">
        <f>-STOA!Q14</f>
        <v>0</v>
      </c>
      <c r="AC14">
        <f t="shared" si="0"/>
        <v>1.3768217579927955</v>
      </c>
      <c r="AD14">
        <f t="shared" si="1"/>
        <v>109.10519758852463</v>
      </c>
      <c r="AE14">
        <f>'IDT-1'!E14</f>
        <v>0</v>
      </c>
      <c r="AF14" s="24"/>
      <c r="AG14">
        <f t="shared" si="2"/>
        <v>109.10519758852463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-26.6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1.1421000000000001</v>
      </c>
      <c r="E15">
        <f>GT_NG!S15</f>
        <v>1.479214064115822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108.13</v>
      </c>
      <c r="AB15" s="75">
        <f>-STOA!Q15</f>
        <v>0</v>
      </c>
      <c r="AC15">
        <f t="shared" si="0"/>
        <v>1.3517761722011463</v>
      </c>
      <c r="AD15">
        <f t="shared" si="1"/>
        <v>106.14862581816757</v>
      </c>
      <c r="AE15">
        <f>'IDT-1'!E15</f>
        <v>0</v>
      </c>
      <c r="AF15" s="24"/>
      <c r="AG15">
        <f t="shared" si="2"/>
        <v>106.14862581816757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-26.6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1.1421000000000001</v>
      </c>
      <c r="E16">
        <f>GT_NG!S16</f>
        <v>1.479214064115822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108.13</v>
      </c>
      <c r="AB16" s="75">
        <f>-STOA!Q16</f>
        <v>0</v>
      </c>
      <c r="AC16">
        <f t="shared" si="0"/>
        <v>1.3577059826085687</v>
      </c>
      <c r="AD16">
        <f t="shared" si="1"/>
        <v>105.44269600776015</v>
      </c>
      <c r="AE16">
        <f>'IDT-1'!E16</f>
        <v>0</v>
      </c>
      <c r="AF16" s="24"/>
      <c r="AG16">
        <f t="shared" si="2"/>
        <v>105.44269600776015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-27.3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1.1421000000000001</v>
      </c>
      <c r="E17">
        <f>GT_NG!S17</f>
        <v>1.479214064115822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108.13</v>
      </c>
      <c r="AB17" s="75">
        <f>-STOA!Q17</f>
        <v>0</v>
      </c>
      <c r="AC17">
        <f t="shared" si="0"/>
        <v>1.3568588668360797</v>
      </c>
      <c r="AD17">
        <f t="shared" si="1"/>
        <v>105.54354312353263</v>
      </c>
      <c r="AE17">
        <f>'IDT-1'!E17</f>
        <v>0</v>
      </c>
      <c r="AF17" s="24"/>
      <c r="AG17">
        <f t="shared" si="2"/>
        <v>105.54354312353263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-27.2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1.1421000000000001</v>
      </c>
      <c r="E18">
        <f>GT_NG!S18</f>
        <v>1.479214064115822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108.13</v>
      </c>
      <c r="AB18" s="75">
        <f>-STOA!Q18</f>
        <v>0</v>
      </c>
      <c r="AC18">
        <f t="shared" si="0"/>
        <v>1.3577059826085687</v>
      </c>
      <c r="AD18">
        <f t="shared" si="1"/>
        <v>105.44269600776015</v>
      </c>
      <c r="AE18">
        <f>'IDT-1'!E18</f>
        <v>0</v>
      </c>
      <c r="AF18" s="24"/>
      <c r="AG18">
        <f t="shared" si="2"/>
        <v>105.44269600776015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-27.3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1.1421000000000001</v>
      </c>
      <c r="E19">
        <f>GT_NG!S19</f>
        <v>1.479214064115822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108.13</v>
      </c>
      <c r="AB19" s="75">
        <f>-STOA!Q19</f>
        <v>0</v>
      </c>
      <c r="AC19">
        <f t="shared" si="0"/>
        <v>1.3517761722011463</v>
      </c>
      <c r="AD19">
        <f t="shared" si="1"/>
        <v>106.14862581816757</v>
      </c>
      <c r="AE19">
        <f>'IDT-1'!E19</f>
        <v>0</v>
      </c>
      <c r="AF19" s="24"/>
      <c r="AG19">
        <f t="shared" si="2"/>
        <v>106.14862581816757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-26.6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1.1421000000000001</v>
      </c>
      <c r="E20">
        <f>GT_NG!S20</f>
        <v>1.479214064115822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108.13</v>
      </c>
      <c r="AB20" s="75">
        <f>-STOA!Q20</f>
        <v>0</v>
      </c>
      <c r="AC20">
        <f t="shared" si="0"/>
        <v>1.3526232879736353</v>
      </c>
      <c r="AD20">
        <f t="shared" si="1"/>
        <v>106.04777870239508</v>
      </c>
      <c r="AE20">
        <f>'IDT-1'!E20</f>
        <v>0</v>
      </c>
      <c r="AF20" s="24"/>
      <c r="AG20">
        <f t="shared" si="2"/>
        <v>106.04777870239508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-26.7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1.1421000000000001</v>
      </c>
      <c r="E21">
        <f>GT_NG!S21</f>
        <v>0.48053392658509453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18.999149697918998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108.13</v>
      </c>
      <c r="AB21" s="75">
        <f>-STOA!Q21</f>
        <v>0</v>
      </c>
      <c r="AC21">
        <f t="shared" si="0"/>
        <v>1.2983766202029945</v>
      </c>
      <c r="AD21">
        <f t="shared" si="1"/>
        <v>101.8534070043011</v>
      </c>
      <c r="AE21">
        <f>'IDT-1'!E21</f>
        <v>0</v>
      </c>
      <c r="AF21" s="24"/>
      <c r="AG21">
        <f t="shared" si="2"/>
        <v>101.8534070043011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-25.6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1.1421000000000001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18.999149697918998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108.13</v>
      </c>
      <c r="AB22" s="75">
        <f>-STOA!Q22</f>
        <v>0</v>
      </c>
      <c r="AC22">
        <f t="shared" si="0"/>
        <v>1.2799391670873681</v>
      </c>
      <c r="AD22">
        <f t="shared" si="1"/>
        <v>103.09131053083162</v>
      </c>
      <c r="AE22">
        <f>'IDT-1'!E22</f>
        <v>0</v>
      </c>
      <c r="AF22" s="24"/>
      <c r="AG22">
        <f t="shared" si="2"/>
        <v>103.09131053083162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-23.9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1.1421000000000001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18.999149697918998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108.13</v>
      </c>
      <c r="AB23" s="75">
        <f>-STOA!Q23</f>
        <v>0</v>
      </c>
      <c r="AC23">
        <f t="shared" si="0"/>
        <v>1.2604555043201233</v>
      </c>
      <c r="AD23">
        <f t="shared" si="1"/>
        <v>105.41079419359887</v>
      </c>
      <c r="AE23">
        <f>'IDT-1'!E23</f>
        <v>0</v>
      </c>
      <c r="AF23" s="24"/>
      <c r="AG23">
        <f t="shared" si="2"/>
        <v>105.41079419359887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-21.6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1.1421000000000001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18.999149697918998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108.13</v>
      </c>
      <c r="AB24" s="75">
        <f>-STOA!Q24</f>
        <v>0</v>
      </c>
      <c r="AC24">
        <f t="shared" si="0"/>
        <v>1.242666073097856</v>
      </c>
      <c r="AD24">
        <f t="shared" si="1"/>
        <v>107.52858362482114</v>
      </c>
      <c r="AE24">
        <f>'IDT-1'!E24</f>
        <v>0</v>
      </c>
      <c r="AF24" s="24"/>
      <c r="AG24">
        <f t="shared" si="2"/>
        <v>107.52858362482114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-19.5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1.1421000000000001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18.999149697918998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108.13</v>
      </c>
      <c r="AB25" s="75">
        <f>-STOA!Q25</f>
        <v>0</v>
      </c>
      <c r="AC25">
        <f t="shared" si="0"/>
        <v>1.2240295261031002</v>
      </c>
      <c r="AD25">
        <f t="shared" si="1"/>
        <v>109.7472201718159</v>
      </c>
      <c r="AE25">
        <f>'IDT-1'!E25</f>
        <v>0</v>
      </c>
      <c r="AF25" s="24"/>
      <c r="AG25">
        <f t="shared" si="2"/>
        <v>109.7472201718159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-17.3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1.1421000000000001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18.999149697918998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108.13</v>
      </c>
      <c r="AB26" s="75">
        <f>-STOA!Q26</f>
        <v>0</v>
      </c>
      <c r="AC26">
        <f t="shared" si="0"/>
        <v>1.1943804740659885</v>
      </c>
      <c r="AD26">
        <f t="shared" si="1"/>
        <v>113.276869223853</v>
      </c>
      <c r="AE26">
        <f>'IDT-1'!E26</f>
        <v>0</v>
      </c>
      <c r="AF26" s="24"/>
      <c r="AG26">
        <f t="shared" si="2"/>
        <v>113.276869223853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-13.8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1.1421000000000001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108.13</v>
      </c>
      <c r="AB27" s="75">
        <f>-STOA!Q27</f>
        <v>0</v>
      </c>
      <c r="AC27">
        <f t="shared" si="0"/>
        <v>1.1621909831174113</v>
      </c>
      <c r="AD27">
        <f t="shared" si="1"/>
        <v>117.10916685837314</v>
      </c>
      <c r="AE27">
        <f>'IDT-1'!E27</f>
        <v>0</v>
      </c>
      <c r="AF27" s="24"/>
      <c r="AG27">
        <f t="shared" si="2"/>
        <v>117.10916685837314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1.1421000000000001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108.13</v>
      </c>
      <c r="AB28" s="75">
        <f>-STOA!Q28</f>
        <v>0</v>
      </c>
      <c r="AC28">
        <f t="shared" si="0"/>
        <v>1.0774794058685206</v>
      </c>
      <c r="AD28">
        <f t="shared" si="1"/>
        <v>127.19387843562204</v>
      </c>
      <c r="AE28">
        <f>'IDT-1'!E28</f>
        <v>0</v>
      </c>
      <c r="AF28" s="24"/>
      <c r="AG28">
        <f t="shared" si="2"/>
        <v>127.19387843562204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1.1421000000000001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108.13</v>
      </c>
      <c r="AB29" s="75">
        <f>-STOA!Q29</f>
        <v>0</v>
      </c>
      <c r="AC29">
        <f t="shared" si="0"/>
        <v>1.1110780934197881</v>
      </c>
      <c r="AD29">
        <f t="shared" si="1"/>
        <v>131.16012350417404</v>
      </c>
      <c r="AE29">
        <f>'IDT-1'!E29</f>
        <v>0</v>
      </c>
      <c r="AF29" s="24"/>
      <c r="AG29">
        <f t="shared" si="2"/>
        <v>131.16012350417404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1.1421000000000001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108.13</v>
      </c>
      <c r="AB30" s="75">
        <f>-STOA!Q30</f>
        <v>0</v>
      </c>
      <c r="AC30">
        <f t="shared" si="0"/>
        <v>1.1110780934197881</v>
      </c>
      <c r="AD30">
        <f t="shared" si="1"/>
        <v>131.16012350417404</v>
      </c>
      <c r="AE30">
        <f>'IDT-1'!E30</f>
        <v>0</v>
      </c>
      <c r="AF30" s="24"/>
      <c r="AG30">
        <f t="shared" si="2"/>
        <v>131.16012350417404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1.1421000000000001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108.13</v>
      </c>
      <c r="AB31" s="75">
        <f>-STOA!Q31</f>
        <v>0</v>
      </c>
      <c r="AC31">
        <f t="shared" si="0"/>
        <v>1.1214100934197881</v>
      </c>
      <c r="AD31">
        <f t="shared" si="1"/>
        <v>132.37979150417402</v>
      </c>
      <c r="AE31">
        <f>'IDT-1'!E31</f>
        <v>0</v>
      </c>
      <c r="AF31" s="24"/>
      <c r="AG31">
        <f t="shared" si="2"/>
        <v>132.37979150417402</v>
      </c>
      <c r="AI31" s="34">
        <f>PXIL!K31</f>
        <v>0</v>
      </c>
      <c r="AJ31" s="34">
        <f>PXIL!Q31</f>
        <v>0</v>
      </c>
      <c r="AK31" s="34">
        <f>RTM_IEX!K31</f>
        <v>1.23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1.1421000000000001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3.04</v>
      </c>
      <c r="Z32" s="34">
        <f>IEX!Q32</f>
        <v>0</v>
      </c>
      <c r="AA32" s="75">
        <f>STOA!K32</f>
        <v>108.13</v>
      </c>
      <c r="AB32" s="75">
        <f>-STOA!Q32</f>
        <v>0</v>
      </c>
      <c r="AC32">
        <f t="shared" si="0"/>
        <v>1.1561860934197883</v>
      </c>
      <c r="AD32">
        <f t="shared" si="1"/>
        <v>136.48501550417404</v>
      </c>
      <c r="AE32">
        <f>'IDT-1'!E32</f>
        <v>0</v>
      </c>
      <c r="AF32" s="24"/>
      <c r="AG32">
        <f t="shared" si="2"/>
        <v>136.48501550417404</v>
      </c>
      <c r="AI32" s="34">
        <f>PXIL!K32</f>
        <v>0</v>
      </c>
      <c r="AJ32" s="34">
        <f>PXIL!Q32</f>
        <v>0</v>
      </c>
      <c r="AK32" s="34">
        <f>RTM_IEX!K32</f>
        <v>0.76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1.57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1.1421000000000001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1.65</v>
      </c>
      <c r="Z33" s="34">
        <f>IEX!Q33</f>
        <v>0</v>
      </c>
      <c r="AA33" s="75">
        <f>STOA!K33</f>
        <v>108.13</v>
      </c>
      <c r="AB33" s="75">
        <f>-STOA!Q33</f>
        <v>0</v>
      </c>
      <c r="AC33">
        <f t="shared" si="0"/>
        <v>1.143166093419788</v>
      </c>
      <c r="AD33">
        <f t="shared" si="1"/>
        <v>134.94803550417404</v>
      </c>
      <c r="AE33">
        <f>'IDT-1'!E33</f>
        <v>0</v>
      </c>
      <c r="AF33" s="24"/>
      <c r="AG33">
        <f t="shared" si="2"/>
        <v>134.94803550417404</v>
      </c>
      <c r="AI33" s="34">
        <f>PXIL!K33</f>
        <v>0</v>
      </c>
      <c r="AJ33" s="34">
        <f>PXIL!Q33</f>
        <v>0</v>
      </c>
      <c r="AK33" s="34">
        <f>RTM_IEX!K33</f>
        <v>0.94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1.23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1.2150000000000001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2.15</v>
      </c>
      <c r="Z34" s="34">
        <f>IEX!Q34</f>
        <v>0</v>
      </c>
      <c r="AA34" s="75">
        <f>STOA!K34</f>
        <v>108.13</v>
      </c>
      <c r="AB34" s="75">
        <f>-STOA!Q34</f>
        <v>0</v>
      </c>
      <c r="AC34">
        <f t="shared" si="0"/>
        <v>1.1529344534197883</v>
      </c>
      <c r="AD34">
        <f t="shared" si="1"/>
        <v>136.10116714417404</v>
      </c>
      <c r="AE34">
        <f>'IDT-1'!E34</f>
        <v>0</v>
      </c>
      <c r="AF34" s="24"/>
      <c r="AG34">
        <f t="shared" si="2"/>
        <v>136.10116714417404</v>
      </c>
      <c r="AI34" s="34">
        <f>PXIL!K34</f>
        <v>0</v>
      </c>
      <c r="AJ34" s="34">
        <f>PXIL!Q34</f>
        <v>0</v>
      </c>
      <c r="AK34" s="34">
        <f>RTM_IEX!K34</f>
        <v>1.0900000000000001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1.67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1.2150000000000001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2.14</v>
      </c>
      <c r="Z35" s="34">
        <f>IEX!Q35</f>
        <v>0</v>
      </c>
      <c r="AA35" s="75">
        <f>STOA!K35</f>
        <v>108.13</v>
      </c>
      <c r="AB35" s="75">
        <f>-STOA!Q35</f>
        <v>0</v>
      </c>
      <c r="AC35">
        <f t="shared" si="0"/>
        <v>1.1767064534197882</v>
      </c>
      <c r="AD35">
        <f t="shared" si="1"/>
        <v>138.90739514417405</v>
      </c>
      <c r="AE35">
        <f>'IDT-1'!E35</f>
        <v>0</v>
      </c>
      <c r="AF35" s="24"/>
      <c r="AG35">
        <f t="shared" si="2"/>
        <v>138.90739514417405</v>
      </c>
      <c r="AI35" s="34">
        <f>PXIL!K35</f>
        <v>0</v>
      </c>
      <c r="AJ35" s="34">
        <f>PXIL!Q35</f>
        <v>0</v>
      </c>
      <c r="AK35" s="34">
        <f>RTM_IEX!K35</f>
        <v>2.93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2.67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1.2150000000000001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2.37</v>
      </c>
      <c r="Z36" s="34">
        <f>IEX!Q36</f>
        <v>0</v>
      </c>
      <c r="AA36" s="75">
        <f>STOA!K36</f>
        <v>108.13</v>
      </c>
      <c r="AB36" s="75">
        <f>-STOA!Q36</f>
        <v>0</v>
      </c>
      <c r="AC36">
        <f t="shared" si="0"/>
        <v>1.1671304534197882</v>
      </c>
      <c r="AD36">
        <f t="shared" si="1"/>
        <v>137.77697114417407</v>
      </c>
      <c r="AE36">
        <f>'IDT-1'!E36</f>
        <v>0</v>
      </c>
      <c r="AF36" s="24"/>
      <c r="AG36">
        <f t="shared" si="2"/>
        <v>137.77697114417407</v>
      </c>
      <c r="AI36" s="34">
        <f>PXIL!K36</f>
        <v>0</v>
      </c>
      <c r="AJ36" s="34">
        <f>PXIL!Q36</f>
        <v>0</v>
      </c>
      <c r="AK36" s="34">
        <f>RTM_IEX!K36</f>
        <v>3.21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1.02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1.2150000000000001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2.4900000000000002</v>
      </c>
      <c r="Z37" s="34">
        <f>IEX!Q37</f>
        <v>0</v>
      </c>
      <c r="AA37" s="75">
        <f>STOA!K37</f>
        <v>108.13</v>
      </c>
      <c r="AB37" s="75">
        <f>-STOA!Q37</f>
        <v>0</v>
      </c>
      <c r="AC37">
        <f t="shared" si="0"/>
        <v>1.1828384534197882</v>
      </c>
      <c r="AD37">
        <f t="shared" si="1"/>
        <v>139.63126314417408</v>
      </c>
      <c r="AE37">
        <f>'IDT-1'!E37</f>
        <v>0</v>
      </c>
      <c r="AF37" s="24"/>
      <c r="AG37">
        <f t="shared" si="2"/>
        <v>139.63126314417408</v>
      </c>
      <c r="AI37" s="34">
        <f>PXIL!K37</f>
        <v>0</v>
      </c>
      <c r="AJ37" s="34">
        <f>PXIL!Q37</f>
        <v>0</v>
      </c>
      <c r="AK37" s="34">
        <f>RTM_IEX!K37</f>
        <v>3.58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2.4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1.2150000000000001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2.88</v>
      </c>
      <c r="Z38" s="34">
        <f>IEX!Q38</f>
        <v>0</v>
      </c>
      <c r="AA38" s="75">
        <f>STOA!K38</f>
        <v>108.13</v>
      </c>
      <c r="AB38" s="75">
        <f>-STOA!Q38</f>
        <v>0</v>
      </c>
      <c r="AC38">
        <f t="shared" si="0"/>
        <v>1.1651144534197879</v>
      </c>
      <c r="AD38">
        <f t="shared" si="1"/>
        <v>137.53898714417403</v>
      </c>
      <c r="AE38">
        <f>'IDT-1'!E38</f>
        <v>0</v>
      </c>
      <c r="AF38" s="24"/>
      <c r="AG38">
        <f t="shared" si="2"/>
        <v>137.53898714417403</v>
      </c>
      <c r="AI38" s="34">
        <f>PXIL!K38</f>
        <v>0</v>
      </c>
      <c r="AJ38" s="34">
        <f>PXIL!Q38</f>
        <v>0</v>
      </c>
      <c r="AK38" s="34">
        <f>RTM_IEX!K38</f>
        <v>3.31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0.17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1.2150000000000001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2.91</v>
      </c>
      <c r="Z39" s="34">
        <f>IEX!Q39</f>
        <v>0</v>
      </c>
      <c r="AA39" s="75">
        <f>STOA!K39</f>
        <v>108.13</v>
      </c>
      <c r="AB39" s="75">
        <f>-STOA!Q39</f>
        <v>0</v>
      </c>
      <c r="AC39">
        <f t="shared" si="0"/>
        <v>1.2223184534197882</v>
      </c>
      <c r="AD39">
        <f t="shared" si="1"/>
        <v>144.29178314417405</v>
      </c>
      <c r="AE39">
        <f>'IDT-1'!E39</f>
        <v>0</v>
      </c>
      <c r="AF39" s="24"/>
      <c r="AG39">
        <f t="shared" si="2"/>
        <v>144.29178314417405</v>
      </c>
      <c r="AI39" s="34">
        <f>PXIL!K39</f>
        <v>0</v>
      </c>
      <c r="AJ39" s="34">
        <f>PXIL!Q39</f>
        <v>0</v>
      </c>
      <c r="AK39" s="34">
        <f>RTM_IEX!K39</f>
        <v>3.54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6.72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1.2150000000000001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2.85</v>
      </c>
      <c r="Z40" s="34">
        <f>IEX!Q40</f>
        <v>0</v>
      </c>
      <c r="AA40" s="75">
        <f>STOA!K40</f>
        <v>108.13</v>
      </c>
      <c r="AB40" s="75">
        <f>-STOA!Q40</f>
        <v>0</v>
      </c>
      <c r="AC40">
        <f t="shared" si="0"/>
        <v>1.244158453419788</v>
      </c>
      <c r="AD40">
        <f t="shared" si="1"/>
        <v>146.86994314417402</v>
      </c>
      <c r="AE40">
        <f>'IDT-1'!E40</f>
        <v>0</v>
      </c>
      <c r="AF40" s="24"/>
      <c r="AG40">
        <f t="shared" si="2"/>
        <v>146.86994314417402</v>
      </c>
      <c r="AI40" s="34">
        <f>PXIL!K40</f>
        <v>0</v>
      </c>
      <c r="AJ40" s="34">
        <f>PXIL!Q40</f>
        <v>0</v>
      </c>
      <c r="AK40" s="34">
        <f>RTM_IEX!K40</f>
        <v>3.54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9.3800000000000008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1.2150000000000001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4.57</v>
      </c>
      <c r="Z41" s="34">
        <f>IEX!Q41</f>
        <v>0</v>
      </c>
      <c r="AA41" s="75">
        <f>STOA!K41</f>
        <v>108.13</v>
      </c>
      <c r="AB41" s="75">
        <f>-STOA!Q41</f>
        <v>0</v>
      </c>
      <c r="AC41">
        <f t="shared" si="0"/>
        <v>1.2854024534197883</v>
      </c>
      <c r="AD41">
        <f t="shared" si="1"/>
        <v>151.73869914417409</v>
      </c>
      <c r="AE41">
        <f>'IDT-1'!E41</f>
        <v>0</v>
      </c>
      <c r="AF41" s="24"/>
      <c r="AG41">
        <f t="shared" si="2"/>
        <v>151.73869914417409</v>
      </c>
      <c r="AI41" s="34">
        <f>PXIL!K41</f>
        <v>0</v>
      </c>
      <c r="AJ41" s="34">
        <f>PXIL!Q41</f>
        <v>0</v>
      </c>
      <c r="AK41" s="34">
        <f>RTM_IEX!K41</f>
        <v>3.53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12.58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1.2150000000000001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5.25</v>
      </c>
      <c r="Z42" s="34">
        <f>IEX!Q42</f>
        <v>0</v>
      </c>
      <c r="AA42" s="75">
        <f>STOA!K42</f>
        <v>108.13</v>
      </c>
      <c r="AB42" s="75">
        <f>-STOA!Q42</f>
        <v>0</v>
      </c>
      <c r="AC42">
        <f t="shared" si="0"/>
        <v>1.313458453419788</v>
      </c>
      <c r="AD42">
        <f t="shared" si="1"/>
        <v>155.05064314417405</v>
      </c>
      <c r="AE42">
        <f>'IDT-1'!E42</f>
        <v>0</v>
      </c>
      <c r="AF42" s="24"/>
      <c r="AG42">
        <f t="shared" si="2"/>
        <v>155.05064314417405</v>
      </c>
      <c r="AI42" s="34">
        <f>PXIL!K42</f>
        <v>0</v>
      </c>
      <c r="AJ42" s="34">
        <f>PXIL!Q42</f>
        <v>0</v>
      </c>
      <c r="AK42" s="34">
        <f>RTM_IEX!K42</f>
        <v>3.05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15.72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1.2150000000000001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7.2</v>
      </c>
      <c r="Z43" s="34">
        <f>IEX!Q43</f>
        <v>0</v>
      </c>
      <c r="AA43" s="75">
        <f>STOA!K43</f>
        <v>108.13</v>
      </c>
      <c r="AB43" s="75">
        <f>-STOA!Q43</f>
        <v>0</v>
      </c>
      <c r="AC43">
        <f t="shared" si="0"/>
        <v>1.3154744534197884</v>
      </c>
      <c r="AD43">
        <f t="shared" si="1"/>
        <v>155.28862714417406</v>
      </c>
      <c r="AE43">
        <f>'IDT-1'!E43</f>
        <v>0</v>
      </c>
      <c r="AF43" s="24"/>
      <c r="AG43">
        <f t="shared" si="2"/>
        <v>155.28862714417406</v>
      </c>
      <c r="AI43" s="34">
        <f>PXIL!K43</f>
        <v>0</v>
      </c>
      <c r="AJ43" s="34">
        <f>PXIL!Q43</f>
        <v>0</v>
      </c>
      <c r="AK43" s="34">
        <f>RTM_IEX!K43</f>
        <v>3.71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13.35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1.2150000000000001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5.89</v>
      </c>
      <c r="Z44" s="34">
        <f>IEX!Q44</f>
        <v>0</v>
      </c>
      <c r="AA44" s="75">
        <f>STOA!K44</f>
        <v>108.13</v>
      </c>
      <c r="AB44" s="75">
        <f>-STOA!Q44</f>
        <v>0</v>
      </c>
      <c r="AC44">
        <f t="shared" si="0"/>
        <v>1.3294184534197884</v>
      </c>
      <c r="AD44">
        <f t="shared" si="1"/>
        <v>156.93468314417407</v>
      </c>
      <c r="AE44">
        <f>'IDT-1'!E44</f>
        <v>0</v>
      </c>
      <c r="AF44" s="24"/>
      <c r="AG44">
        <f t="shared" si="2"/>
        <v>156.93468314417407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20.03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1.2150000000000001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2.98</v>
      </c>
      <c r="Z45" s="34">
        <f>IEX!Q45</f>
        <v>0</v>
      </c>
      <c r="AA45" s="75">
        <f>STOA!K45</f>
        <v>108.13</v>
      </c>
      <c r="AB45" s="75">
        <f>-STOA!Q45</f>
        <v>0</v>
      </c>
      <c r="AC45">
        <f t="shared" si="0"/>
        <v>1.3959464534197883</v>
      </c>
      <c r="AD45">
        <f t="shared" si="1"/>
        <v>164.78815514417406</v>
      </c>
      <c r="AE45">
        <f>'IDT-1'!E45</f>
        <v>0</v>
      </c>
      <c r="AF45" s="24"/>
      <c r="AG45">
        <f t="shared" si="2"/>
        <v>164.78815514417406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30.86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1.1421000000000001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1.58</v>
      </c>
      <c r="Z46" s="34">
        <f>IEX!Q46</f>
        <v>0</v>
      </c>
      <c r="AA46" s="75">
        <f>STOA!K46</f>
        <v>108.13</v>
      </c>
      <c r="AB46" s="75">
        <f>-STOA!Q46</f>
        <v>0</v>
      </c>
      <c r="AC46">
        <f t="shared" si="0"/>
        <v>1.4203660934197884</v>
      </c>
      <c r="AD46">
        <f t="shared" si="1"/>
        <v>167.67083550417405</v>
      </c>
      <c r="AE46">
        <f>'IDT-1'!E46</f>
        <v>0</v>
      </c>
      <c r="AF46" s="24"/>
      <c r="AG46">
        <f t="shared" si="2"/>
        <v>167.67083550417405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35.24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1.1421000000000001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18.999257841490568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108.13</v>
      </c>
      <c r="AB47" s="75">
        <f>-STOA!Q47</f>
        <v>0</v>
      </c>
      <c r="AC47">
        <f t="shared" si="0"/>
        <v>1.4004594058685207</v>
      </c>
      <c r="AD47">
        <f t="shared" si="1"/>
        <v>165.32089843562201</v>
      </c>
      <c r="AE47">
        <f>'IDT-1'!E47</f>
        <v>0</v>
      </c>
      <c r="AF47" s="24"/>
      <c r="AG47">
        <f t="shared" si="2"/>
        <v>165.32089843562201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38.450000000000003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1.1421000000000001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18.999257841490568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108.13</v>
      </c>
      <c r="AB48" s="75">
        <f>-STOA!Q48</f>
        <v>0</v>
      </c>
      <c r="AC48">
        <f t="shared" si="0"/>
        <v>1.4004594058685207</v>
      </c>
      <c r="AD48">
        <f t="shared" si="1"/>
        <v>165.32089843562201</v>
      </c>
      <c r="AE48">
        <f>'IDT-1'!E48</f>
        <v>0</v>
      </c>
      <c r="AF48" s="24"/>
      <c r="AG48">
        <f t="shared" si="2"/>
        <v>165.32089843562201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38.450000000000003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1.1421000000000001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18.999257841490568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141.76</v>
      </c>
      <c r="AB49" s="75">
        <f>-STOA!Q49</f>
        <v>0</v>
      </c>
      <c r="AC49">
        <f t="shared" si="0"/>
        <v>1.3599714058685206</v>
      </c>
      <c r="AD49">
        <f t="shared" si="1"/>
        <v>160.54138643562203</v>
      </c>
      <c r="AE49">
        <f>'IDT-1'!E49</f>
        <v>0</v>
      </c>
      <c r="AF49" s="24"/>
      <c r="AG49">
        <f t="shared" si="2"/>
        <v>160.54138643562203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1.1421000000000001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18.999257841490568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141.76</v>
      </c>
      <c r="AB50" s="75">
        <f>-STOA!Q50</f>
        <v>0</v>
      </c>
      <c r="AC50">
        <f t="shared" si="0"/>
        <v>1.3599714058685206</v>
      </c>
      <c r="AD50">
        <f t="shared" si="1"/>
        <v>160.54138643562203</v>
      </c>
      <c r="AE50">
        <f>'IDT-1'!E50</f>
        <v>0</v>
      </c>
      <c r="AF50" s="24"/>
      <c r="AG50">
        <f t="shared" si="2"/>
        <v>160.54138643562203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1.1421000000000001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18.999465992130411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141.76</v>
      </c>
      <c r="AB51" s="75">
        <f>-STOA!Q51</f>
        <v>0</v>
      </c>
      <c r="AC51">
        <f t="shared" si="0"/>
        <v>1.3599731543338953</v>
      </c>
      <c r="AD51">
        <f t="shared" si="1"/>
        <v>160.54159283779651</v>
      </c>
      <c r="AE51">
        <f>'IDT-1'!E51</f>
        <v>0</v>
      </c>
      <c r="AF51" s="24"/>
      <c r="AG51">
        <f t="shared" si="2"/>
        <v>160.54159283779651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1.1421000000000001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18.999443654312724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141.76</v>
      </c>
      <c r="AB52" s="75">
        <f>-STOA!Q52</f>
        <v>0</v>
      </c>
      <c r="AC52">
        <f t="shared" si="0"/>
        <v>1.3599729666962268</v>
      </c>
      <c r="AD52">
        <f t="shared" si="1"/>
        <v>160.54157068761648</v>
      </c>
      <c r="AE52">
        <f>'IDT-1'!E52</f>
        <v>0</v>
      </c>
      <c r="AF52" s="24"/>
      <c r="AG52">
        <f t="shared" si="2"/>
        <v>160.54157068761648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1.1421000000000001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18.999443654312724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141.76</v>
      </c>
      <c r="AB53" s="75">
        <f>-STOA!Q53</f>
        <v>0</v>
      </c>
      <c r="AC53">
        <f t="shared" si="0"/>
        <v>1.3599729666962268</v>
      </c>
      <c r="AD53">
        <f t="shared" si="1"/>
        <v>160.54157068761648</v>
      </c>
      <c r="AE53">
        <f>'IDT-1'!E53</f>
        <v>0</v>
      </c>
      <c r="AF53" s="24"/>
      <c r="AG53">
        <f t="shared" si="2"/>
        <v>160.54157068761648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1.1421000000000001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18.999443654312724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141.76</v>
      </c>
      <c r="AB54" s="75">
        <f>-STOA!Q54</f>
        <v>0</v>
      </c>
      <c r="AC54">
        <f t="shared" si="0"/>
        <v>1.3599729666962268</v>
      </c>
      <c r="AD54">
        <f t="shared" si="1"/>
        <v>160.54157068761648</v>
      </c>
      <c r="AE54">
        <f>'IDT-1'!E54</f>
        <v>0</v>
      </c>
      <c r="AF54" s="24"/>
      <c r="AG54">
        <f t="shared" si="2"/>
        <v>160.54157068761648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1.1421000000000001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18.999443654312724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141.76</v>
      </c>
      <c r="AB55" s="75">
        <f>-STOA!Q55</f>
        <v>0</v>
      </c>
      <c r="AC55">
        <f t="shared" si="0"/>
        <v>1.6022289666962268</v>
      </c>
      <c r="AD55">
        <f t="shared" si="1"/>
        <v>189.13931468761649</v>
      </c>
      <c r="AE55">
        <f>'IDT-1'!E55</f>
        <v>0</v>
      </c>
      <c r="AF55" s="24"/>
      <c r="AG55">
        <f t="shared" si="2"/>
        <v>189.13931468761649</v>
      </c>
      <c r="AI55" s="34">
        <f>PXIL!K55</f>
        <v>0</v>
      </c>
      <c r="AJ55" s="34">
        <f>PXIL!Q55</f>
        <v>0</v>
      </c>
      <c r="AK55" s="34">
        <f>RTM_IEX!K55</f>
        <v>28.84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1.1421000000000001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18.999443654312724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141.76</v>
      </c>
      <c r="AB56" s="75">
        <f>-STOA!Q56</f>
        <v>0</v>
      </c>
      <c r="AC56">
        <f t="shared" si="0"/>
        <v>1.6506129666962268</v>
      </c>
      <c r="AD56">
        <f t="shared" si="1"/>
        <v>194.85093068761648</v>
      </c>
      <c r="AE56">
        <f>'IDT-1'!E56</f>
        <v>0</v>
      </c>
      <c r="AF56" s="24"/>
      <c r="AG56">
        <f t="shared" si="2"/>
        <v>194.85093068761648</v>
      </c>
      <c r="AI56" s="34">
        <f>PXIL!K56</f>
        <v>0</v>
      </c>
      <c r="AJ56" s="34">
        <f>PXIL!Q56</f>
        <v>0</v>
      </c>
      <c r="AK56" s="34">
        <f>RTM_IEX!K56</f>
        <v>34.6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1.1421000000000001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18.999443654312724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141.76</v>
      </c>
      <c r="AB57" s="75">
        <f>-STOA!Q57</f>
        <v>0</v>
      </c>
      <c r="AC57">
        <f t="shared" si="0"/>
        <v>1.6506129666962268</v>
      </c>
      <c r="AD57">
        <f t="shared" si="1"/>
        <v>194.85093068761648</v>
      </c>
      <c r="AE57">
        <f>'IDT-1'!E57</f>
        <v>0</v>
      </c>
      <c r="AF57" s="24"/>
      <c r="AG57">
        <f t="shared" si="2"/>
        <v>194.85093068761648</v>
      </c>
      <c r="AI57" s="34">
        <f>PXIL!K57</f>
        <v>0</v>
      </c>
      <c r="AJ57" s="34">
        <f>PXIL!Q57</f>
        <v>0</v>
      </c>
      <c r="AK57" s="34">
        <f>RTM_IEX!K57</f>
        <v>34.6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1.1421000000000001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18.999443654312724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141.76</v>
      </c>
      <c r="AB58" s="75">
        <f>-STOA!Q58</f>
        <v>0</v>
      </c>
      <c r="AC58">
        <f t="shared" si="0"/>
        <v>1.6506129666962268</v>
      </c>
      <c r="AD58">
        <f t="shared" si="1"/>
        <v>194.85093068761648</v>
      </c>
      <c r="AE58">
        <f>'IDT-1'!E58</f>
        <v>0</v>
      </c>
      <c r="AF58" s="24"/>
      <c r="AG58">
        <f t="shared" si="2"/>
        <v>194.85093068761648</v>
      </c>
      <c r="AI58" s="34">
        <f>PXIL!K58</f>
        <v>0</v>
      </c>
      <c r="AJ58" s="34">
        <f>PXIL!Q58</f>
        <v>0</v>
      </c>
      <c r="AK58" s="34">
        <f>RTM_IEX!K58</f>
        <v>34.6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1.1421000000000001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18.999443654312724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141.76</v>
      </c>
      <c r="AB59" s="75">
        <f>-STOA!Q59</f>
        <v>0</v>
      </c>
      <c r="AC59">
        <f t="shared" si="0"/>
        <v>1.6506129666962268</v>
      </c>
      <c r="AD59">
        <f t="shared" si="1"/>
        <v>194.85093068761648</v>
      </c>
      <c r="AE59">
        <f>'IDT-1'!E59</f>
        <v>0</v>
      </c>
      <c r="AF59" s="24"/>
      <c r="AG59">
        <f t="shared" si="2"/>
        <v>194.85093068761648</v>
      </c>
      <c r="AI59" s="34">
        <f>PXIL!K59</f>
        <v>0</v>
      </c>
      <c r="AJ59" s="34">
        <f>PXIL!Q59</f>
        <v>0</v>
      </c>
      <c r="AK59" s="34">
        <f>RTM_IEX!K59</f>
        <v>34.6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1.1421000000000001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18.999443654312724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141.76</v>
      </c>
      <c r="AB60" s="75">
        <f>-STOA!Q60</f>
        <v>0</v>
      </c>
      <c r="AC60">
        <f t="shared" si="0"/>
        <v>1.6022289666962268</v>
      </c>
      <c r="AD60">
        <f t="shared" si="1"/>
        <v>189.13931468761649</v>
      </c>
      <c r="AE60">
        <f>'IDT-1'!E60</f>
        <v>0</v>
      </c>
      <c r="AF60" s="24"/>
      <c r="AG60">
        <f t="shared" si="2"/>
        <v>189.13931468761649</v>
      </c>
      <c r="AI60" s="34">
        <f>PXIL!K60</f>
        <v>0</v>
      </c>
      <c r="AJ60" s="34">
        <f>PXIL!Q60</f>
        <v>0</v>
      </c>
      <c r="AK60" s="34">
        <f>RTM_IEX!K60</f>
        <v>28.84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1.1421000000000001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18.999443654312724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141.76</v>
      </c>
      <c r="AB61" s="75">
        <f>-STOA!Q61</f>
        <v>0</v>
      </c>
      <c r="AC61">
        <f t="shared" si="0"/>
        <v>1.6022289666962268</v>
      </c>
      <c r="AD61">
        <f t="shared" si="1"/>
        <v>189.13931468761649</v>
      </c>
      <c r="AE61">
        <f>'IDT-1'!E61</f>
        <v>0</v>
      </c>
      <c r="AF61" s="24"/>
      <c r="AG61">
        <f t="shared" si="2"/>
        <v>189.13931468761649</v>
      </c>
      <c r="AI61" s="34">
        <f>PXIL!K61</f>
        <v>0</v>
      </c>
      <c r="AJ61" s="34">
        <f>PXIL!Q61</f>
        <v>0</v>
      </c>
      <c r="AK61" s="34">
        <f>RTM_IEX!K61</f>
        <v>28.84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1.1421000000000001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18.999443654312724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141.76</v>
      </c>
      <c r="AB62" s="75">
        <f>-STOA!Q62</f>
        <v>0</v>
      </c>
      <c r="AC62">
        <f t="shared" si="0"/>
        <v>1.6022289666962268</v>
      </c>
      <c r="AD62">
        <f t="shared" si="1"/>
        <v>189.13931468761649</v>
      </c>
      <c r="AE62">
        <f>'IDT-1'!E62</f>
        <v>0</v>
      </c>
      <c r="AF62" s="24"/>
      <c r="AG62">
        <f t="shared" si="2"/>
        <v>189.13931468761649</v>
      </c>
      <c r="AI62" s="34">
        <f>PXIL!K62</f>
        <v>0</v>
      </c>
      <c r="AJ62" s="34">
        <f>PXIL!Q62</f>
        <v>0</v>
      </c>
      <c r="AK62" s="34">
        <f>RTM_IEX!K62</f>
        <v>28.84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1.1421000000000001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18.999443654312724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141.76</v>
      </c>
      <c r="AB63" s="75">
        <f>-STOA!Q63</f>
        <v>0</v>
      </c>
      <c r="AC63">
        <f t="shared" si="0"/>
        <v>1.6022289666962268</v>
      </c>
      <c r="AD63">
        <f t="shared" si="1"/>
        <v>189.13931468761649</v>
      </c>
      <c r="AE63">
        <f>'IDT-1'!E63</f>
        <v>0</v>
      </c>
      <c r="AF63" s="24"/>
      <c r="AG63">
        <f t="shared" si="2"/>
        <v>189.13931468761649</v>
      </c>
      <c r="AI63" s="34">
        <f>PXIL!K63</f>
        <v>0</v>
      </c>
      <c r="AJ63" s="34">
        <f>PXIL!Q63</f>
        <v>0</v>
      </c>
      <c r="AK63" s="34">
        <f>RTM_IEX!K63</f>
        <v>28.84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1.1421000000000001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18.999443654312724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141.76</v>
      </c>
      <c r="AB64" s="75">
        <f>-STOA!Q64</f>
        <v>0</v>
      </c>
      <c r="AC64">
        <f t="shared" si="0"/>
        <v>1.6022289666962268</v>
      </c>
      <c r="AD64">
        <f t="shared" si="1"/>
        <v>189.13931468761649</v>
      </c>
      <c r="AE64">
        <f>'IDT-1'!E64</f>
        <v>0</v>
      </c>
      <c r="AF64" s="24"/>
      <c r="AG64">
        <f t="shared" si="2"/>
        <v>189.13931468761649</v>
      </c>
      <c r="AI64" s="34">
        <f>PXIL!K64</f>
        <v>0</v>
      </c>
      <c r="AJ64" s="34">
        <f>PXIL!Q64</f>
        <v>0</v>
      </c>
      <c r="AK64" s="34">
        <f>RTM_IEX!K64</f>
        <v>28.84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1.1421000000000001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18.999443654312724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141.76</v>
      </c>
      <c r="AB65" s="75">
        <f>-STOA!Q65</f>
        <v>0</v>
      </c>
      <c r="AC65">
        <f t="shared" si="0"/>
        <v>1.6022289666962268</v>
      </c>
      <c r="AD65">
        <f t="shared" si="1"/>
        <v>189.13931468761649</v>
      </c>
      <c r="AE65">
        <f>'IDT-1'!E65</f>
        <v>0</v>
      </c>
      <c r="AF65" s="24"/>
      <c r="AG65">
        <f t="shared" si="2"/>
        <v>189.13931468761649</v>
      </c>
      <c r="AI65" s="34">
        <f>PXIL!K65</f>
        <v>0</v>
      </c>
      <c r="AJ65" s="34">
        <f>PXIL!Q65</f>
        <v>0</v>
      </c>
      <c r="AK65" s="34">
        <f>RTM_IEX!K65</f>
        <v>28.84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1.1421000000000001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141.76</v>
      </c>
      <c r="AB66" s="75">
        <f>-STOA!Q66</f>
        <v>0</v>
      </c>
      <c r="AC66">
        <f t="shared" si="0"/>
        <v>1.6022274058685206</v>
      </c>
      <c r="AD66">
        <f t="shared" si="1"/>
        <v>189.13913043562204</v>
      </c>
      <c r="AE66">
        <f>'IDT-1'!E66</f>
        <v>0</v>
      </c>
      <c r="AF66" s="24"/>
      <c r="AG66">
        <f t="shared" si="2"/>
        <v>189.13913043562204</v>
      </c>
      <c r="AI66" s="34">
        <f>PXIL!K66</f>
        <v>0</v>
      </c>
      <c r="AJ66" s="34">
        <f>PXIL!Q66</f>
        <v>0</v>
      </c>
      <c r="AK66" s="34">
        <f>RTM_IEX!K66</f>
        <v>28.84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1.1421000000000001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141.76</v>
      </c>
      <c r="AB67" s="75">
        <f>-STOA!Q67</f>
        <v>0</v>
      </c>
      <c r="AC67">
        <f t="shared" si="0"/>
        <v>1.6022274058685206</v>
      </c>
      <c r="AD67">
        <f t="shared" si="1"/>
        <v>189.13913043562204</v>
      </c>
      <c r="AE67">
        <f>'IDT-1'!E67</f>
        <v>0</v>
      </c>
      <c r="AF67" s="24"/>
      <c r="AG67">
        <f t="shared" si="2"/>
        <v>189.13913043562204</v>
      </c>
      <c r="AI67" s="34">
        <f>PXIL!K67</f>
        <v>0</v>
      </c>
      <c r="AJ67" s="34">
        <f>PXIL!Q67</f>
        <v>0</v>
      </c>
      <c r="AK67" s="34">
        <f>RTM_IEX!K67</f>
        <v>28.84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1.1421000000000001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141.76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1.5411594058685205</v>
      </c>
      <c r="AD68">
        <f t="shared" ref="AD68:AD98" si="4">SUM(B68:AB68,AI68:AR68)-AC68</f>
        <v>181.93019843562203</v>
      </c>
      <c r="AE68">
        <f>'IDT-1'!E68</f>
        <v>0</v>
      </c>
      <c r="AF68" s="24"/>
      <c r="AG68">
        <f t="shared" ref="AG68:AG98" si="5">SUM(AD68:AF68)</f>
        <v>181.93019843562203</v>
      </c>
      <c r="AI68" s="34">
        <f>PXIL!K68</f>
        <v>0</v>
      </c>
      <c r="AJ68" s="34">
        <f>PXIL!Q68</f>
        <v>0</v>
      </c>
      <c r="AK68" s="34">
        <f>RTM_IEX!K68</f>
        <v>21.57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1.1421000000000001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22.999101597593846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6.89</v>
      </c>
      <c r="Z69" s="34">
        <f>IEX!Q69</f>
        <v>0</v>
      </c>
      <c r="AA69" s="75">
        <f>STOA!K69</f>
        <v>108.13</v>
      </c>
      <c r="AB69" s="75">
        <f>-STOA!Q69</f>
        <v>0</v>
      </c>
      <c r="AC69">
        <f t="shared" si="3"/>
        <v>1.3673620934197881</v>
      </c>
      <c r="AD69">
        <f t="shared" si="4"/>
        <v>161.41383950417406</v>
      </c>
      <c r="AE69">
        <f>'IDT-1'!E69</f>
        <v>0</v>
      </c>
      <c r="AF69" s="24"/>
      <c r="AG69">
        <f t="shared" si="5"/>
        <v>161.41383950417406</v>
      </c>
      <c r="AI69" s="34">
        <f>PXIL!K69</f>
        <v>0</v>
      </c>
      <c r="AJ69" s="34">
        <f>PXIL!Q69</f>
        <v>0</v>
      </c>
      <c r="AK69" s="34">
        <f>RTM_IEX!K69</f>
        <v>9.1199999999999992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14.5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1.0691999999999999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22.999101597593846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9.6300000000000008</v>
      </c>
      <c r="Z70" s="34">
        <f>IEX!Q70</f>
        <v>0</v>
      </c>
      <c r="AA70" s="75">
        <f>STOA!K70</f>
        <v>108.13</v>
      </c>
      <c r="AB70" s="75">
        <f>-STOA!Q70</f>
        <v>0</v>
      </c>
      <c r="AC70">
        <f t="shared" si="3"/>
        <v>1.2974497334197883</v>
      </c>
      <c r="AD70">
        <f t="shared" si="4"/>
        <v>153.16085186417405</v>
      </c>
      <c r="AE70">
        <f>'IDT-1'!E70</f>
        <v>0</v>
      </c>
      <c r="AF70" s="24"/>
      <c r="AG70">
        <f t="shared" si="5"/>
        <v>153.16085186417405</v>
      </c>
      <c r="AI70" s="34">
        <f>PXIL!K70</f>
        <v>0</v>
      </c>
      <c r="AJ70" s="34">
        <f>PXIL!Q70</f>
        <v>0</v>
      </c>
      <c r="AK70" s="34">
        <f>RTM_IEX!K70</f>
        <v>7.72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4.91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1.0691999999999999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8.25</v>
      </c>
      <c r="Z71" s="34">
        <f>IEX!Q71</f>
        <v>0</v>
      </c>
      <c r="AA71" s="75">
        <f>STOA!K71</f>
        <v>108.13</v>
      </c>
      <c r="AB71" s="75">
        <f>-STOA!Q71</f>
        <v>0</v>
      </c>
      <c r="AC71">
        <f t="shared" si="3"/>
        <v>1.2656137334197883</v>
      </c>
      <c r="AD71">
        <f t="shared" si="4"/>
        <v>149.40268786417406</v>
      </c>
      <c r="AE71">
        <f>'IDT-1'!E71</f>
        <v>0</v>
      </c>
      <c r="AF71" s="24"/>
      <c r="AG71">
        <f t="shared" si="5"/>
        <v>149.40268786417406</v>
      </c>
      <c r="AI71" s="34">
        <f>PXIL!K71</f>
        <v>0</v>
      </c>
      <c r="AJ71" s="34">
        <f>PXIL!Q71</f>
        <v>0</v>
      </c>
      <c r="AK71" s="34">
        <f>RTM_IEX!K71</f>
        <v>2.54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7.68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1.0691999999999999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7.3</v>
      </c>
      <c r="Z72" s="34">
        <f>IEX!Q72</f>
        <v>0</v>
      </c>
      <c r="AA72" s="75">
        <f>STOA!K72</f>
        <v>108.13</v>
      </c>
      <c r="AB72" s="75">
        <f>-STOA!Q72</f>
        <v>0</v>
      </c>
      <c r="AC72">
        <f t="shared" si="3"/>
        <v>1.2331897334197881</v>
      </c>
      <c r="AD72">
        <f t="shared" si="4"/>
        <v>145.57511186417406</v>
      </c>
      <c r="AE72">
        <f>'IDT-1'!E72</f>
        <v>0</v>
      </c>
      <c r="AF72" s="24"/>
      <c r="AG72">
        <f t="shared" si="5"/>
        <v>145.57511186417406</v>
      </c>
      <c r="AI72" s="34">
        <f>PXIL!K72</f>
        <v>0</v>
      </c>
      <c r="AJ72" s="34">
        <f>PXIL!Q72</f>
        <v>0</v>
      </c>
      <c r="AK72" s="34">
        <f>RTM_IEX!K72</f>
        <v>1.72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5.59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1.0691999999999999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6.28</v>
      </c>
      <c r="Z73" s="34">
        <f>IEX!Q73</f>
        <v>0</v>
      </c>
      <c r="AA73" s="75">
        <f>STOA!K73</f>
        <v>108.13</v>
      </c>
      <c r="AB73" s="75">
        <f>-STOA!Q73</f>
        <v>0</v>
      </c>
      <c r="AC73">
        <f t="shared" si="3"/>
        <v>1.2036217334197883</v>
      </c>
      <c r="AD73">
        <f t="shared" si="4"/>
        <v>142.08467986417403</v>
      </c>
      <c r="AE73">
        <f>'IDT-1'!E73</f>
        <v>0</v>
      </c>
      <c r="AF73" s="24"/>
      <c r="AG73">
        <f t="shared" si="5"/>
        <v>142.08467986417403</v>
      </c>
      <c r="AI73" s="34">
        <f>PXIL!K73</f>
        <v>0</v>
      </c>
      <c r="AJ73" s="34">
        <f>PXIL!Q73</f>
        <v>0</v>
      </c>
      <c r="AK73" s="34">
        <f>RTM_IEX!K73</f>
        <v>1.44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3.37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1.0691999999999999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6.39</v>
      </c>
      <c r="Z74" s="34">
        <f>IEX!Q74</f>
        <v>0</v>
      </c>
      <c r="AA74" s="75">
        <f>STOA!K74</f>
        <v>108.13</v>
      </c>
      <c r="AB74" s="75">
        <f>-STOA!Q74</f>
        <v>0</v>
      </c>
      <c r="AC74">
        <f t="shared" si="3"/>
        <v>1.1932057334197881</v>
      </c>
      <c r="AD74">
        <f t="shared" si="4"/>
        <v>140.85509586417405</v>
      </c>
      <c r="AE74">
        <f>'IDT-1'!E74</f>
        <v>0</v>
      </c>
      <c r="AF74" s="24"/>
      <c r="AG74">
        <f t="shared" si="5"/>
        <v>140.85509586417405</v>
      </c>
      <c r="AI74" s="34">
        <f>PXIL!K74</f>
        <v>0</v>
      </c>
      <c r="AJ74" s="34">
        <f>PXIL!Q74</f>
        <v>0</v>
      </c>
      <c r="AK74" s="34">
        <f>RTM_IEX!K74</f>
        <v>1.31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2.15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1.0691999999999999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10.02</v>
      </c>
      <c r="Z75" s="34">
        <f>IEX!Q75</f>
        <v>0</v>
      </c>
      <c r="AA75" s="75">
        <f>STOA!K75</f>
        <v>108.13</v>
      </c>
      <c r="AB75" s="75">
        <f>-STOA!Q75</f>
        <v>0</v>
      </c>
      <c r="AC75">
        <f t="shared" si="3"/>
        <v>1.2215137334197881</v>
      </c>
      <c r="AD75">
        <f t="shared" si="4"/>
        <v>144.19678786417407</v>
      </c>
      <c r="AE75">
        <f>'IDT-1'!E75</f>
        <v>0</v>
      </c>
      <c r="AF75" s="24"/>
      <c r="AG75">
        <f t="shared" si="5"/>
        <v>144.19678786417407</v>
      </c>
      <c r="AI75" s="34">
        <f>PXIL!K75</f>
        <v>0</v>
      </c>
      <c r="AJ75" s="34">
        <f>PXIL!Q75</f>
        <v>0</v>
      </c>
      <c r="AK75" s="34">
        <f>RTM_IEX!K75</f>
        <v>2.15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1.05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1.0691999999999999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9.6300000000000008</v>
      </c>
      <c r="Z76" s="34">
        <f>IEX!Q76</f>
        <v>0</v>
      </c>
      <c r="AA76" s="75">
        <f>STOA!K76</f>
        <v>108.13</v>
      </c>
      <c r="AB76" s="75">
        <f>-STOA!Q76</f>
        <v>0</v>
      </c>
      <c r="AC76">
        <f t="shared" si="3"/>
        <v>1.2134497334197882</v>
      </c>
      <c r="AD76">
        <f t="shared" si="4"/>
        <v>143.24485186417405</v>
      </c>
      <c r="AE76">
        <f>'IDT-1'!E76</f>
        <v>0</v>
      </c>
      <c r="AF76" s="24"/>
      <c r="AG76">
        <f t="shared" si="5"/>
        <v>143.24485186417405</v>
      </c>
      <c r="AI76" s="34">
        <f>PXIL!K76</f>
        <v>0</v>
      </c>
      <c r="AJ76" s="34">
        <f>PXIL!Q76</f>
        <v>0</v>
      </c>
      <c r="AK76" s="34">
        <f>RTM_IEX!K76</f>
        <v>1.96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0.67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1.0691999999999999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10.08</v>
      </c>
      <c r="Z77" s="34">
        <f>IEX!Q77</f>
        <v>0</v>
      </c>
      <c r="AA77" s="75">
        <f>STOA!K77</f>
        <v>108.13</v>
      </c>
      <c r="AB77" s="75">
        <f>-STOA!Q77</f>
        <v>0</v>
      </c>
      <c r="AC77">
        <f t="shared" si="3"/>
        <v>1.2191617334197882</v>
      </c>
      <c r="AD77">
        <f t="shared" si="4"/>
        <v>143.91913986417404</v>
      </c>
      <c r="AE77">
        <f>'IDT-1'!E77</f>
        <v>0</v>
      </c>
      <c r="AF77" s="24"/>
      <c r="AG77">
        <f t="shared" si="5"/>
        <v>143.91913986417404</v>
      </c>
      <c r="AI77" s="34">
        <f>PXIL!K77</f>
        <v>0</v>
      </c>
      <c r="AJ77" s="34">
        <f>PXIL!Q77</f>
        <v>0</v>
      </c>
      <c r="AK77" s="34">
        <f>RTM_IEX!K77</f>
        <v>2.2200000000000002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0.64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1.0691999999999999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10.039999999999999</v>
      </c>
      <c r="Z78" s="34">
        <f>IEX!Q78</f>
        <v>0</v>
      </c>
      <c r="AA78" s="75">
        <f>STOA!K78</f>
        <v>108.13</v>
      </c>
      <c r="AB78" s="75">
        <f>-STOA!Q78</f>
        <v>0</v>
      </c>
      <c r="AC78">
        <f t="shared" si="3"/>
        <v>1.2220177334197881</v>
      </c>
      <c r="AD78">
        <f t="shared" si="4"/>
        <v>144.25628386417404</v>
      </c>
      <c r="AE78">
        <f>'IDT-1'!E78</f>
        <v>0</v>
      </c>
      <c r="AF78" s="24"/>
      <c r="AG78">
        <f t="shared" si="5"/>
        <v>144.25628386417404</v>
      </c>
      <c r="AI78" s="34">
        <f>PXIL!K78</f>
        <v>0</v>
      </c>
      <c r="AJ78" s="34">
        <f>PXIL!Q78</f>
        <v>0</v>
      </c>
      <c r="AK78" s="34">
        <f>RTM_IEX!K78</f>
        <v>2.48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0.76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0.9234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11.63</v>
      </c>
      <c r="Z79" s="34">
        <f>IEX!Q79</f>
        <v>0</v>
      </c>
      <c r="AA79" s="75">
        <f>STOA!K79</f>
        <v>108.13</v>
      </c>
      <c r="AB79" s="75">
        <f>-STOA!Q79</f>
        <v>0</v>
      </c>
      <c r="AC79">
        <f t="shared" si="3"/>
        <v>1.2233970134197882</v>
      </c>
      <c r="AD79">
        <f t="shared" si="4"/>
        <v>144.41910458417405</v>
      </c>
      <c r="AE79">
        <f>'IDT-1'!E79</f>
        <v>0</v>
      </c>
      <c r="AF79" s="24"/>
      <c r="AG79">
        <f t="shared" si="5"/>
        <v>144.41910458417405</v>
      </c>
      <c r="AI79" s="34">
        <f>PXIL!K79</f>
        <v>0</v>
      </c>
      <c r="AJ79" s="34">
        <f>PXIL!Q79</f>
        <v>0</v>
      </c>
      <c r="AK79" s="34">
        <f>RTM_IEX!K79</f>
        <v>1.3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0.66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0.9234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11.86</v>
      </c>
      <c r="Z80" s="34">
        <f>IEX!Q80</f>
        <v>0</v>
      </c>
      <c r="AA80" s="75">
        <f>STOA!K80</f>
        <v>108.13</v>
      </c>
      <c r="AB80" s="75">
        <f>-STOA!Q80</f>
        <v>0</v>
      </c>
      <c r="AC80">
        <f t="shared" si="3"/>
        <v>1.2260850134197883</v>
      </c>
      <c r="AD80">
        <f t="shared" si="4"/>
        <v>144.73641658417407</v>
      </c>
      <c r="AE80">
        <f>'IDT-1'!E80</f>
        <v>0</v>
      </c>
      <c r="AF80" s="24"/>
      <c r="AG80">
        <f t="shared" si="5"/>
        <v>144.73641658417407</v>
      </c>
      <c r="AI80" s="34">
        <f>PXIL!K80</f>
        <v>0</v>
      </c>
      <c r="AJ80" s="34">
        <f>PXIL!Q80</f>
        <v>0</v>
      </c>
      <c r="AK80" s="34">
        <f>RTM_IEX!K80</f>
        <v>1.41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0.64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0.9234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9.59</v>
      </c>
      <c r="Z81" s="34">
        <f>IEX!Q81</f>
        <v>0</v>
      </c>
      <c r="AA81" s="75">
        <f>STOA!K81</f>
        <v>108.13</v>
      </c>
      <c r="AB81" s="75">
        <f>-STOA!Q81</f>
        <v>0</v>
      </c>
      <c r="AC81">
        <f t="shared" si="3"/>
        <v>1.2091170134197882</v>
      </c>
      <c r="AD81">
        <f t="shared" si="4"/>
        <v>142.73338458417408</v>
      </c>
      <c r="AE81">
        <f>'IDT-1'!E81</f>
        <v>0</v>
      </c>
      <c r="AF81" s="24"/>
      <c r="AG81">
        <f t="shared" si="5"/>
        <v>142.73338458417408</v>
      </c>
      <c r="AI81" s="34">
        <f>PXIL!K81</f>
        <v>0</v>
      </c>
      <c r="AJ81" s="34">
        <f>PXIL!Q81</f>
        <v>0</v>
      </c>
      <c r="AK81" s="34">
        <f>RTM_IEX!K81</f>
        <v>1.84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0.46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0.9234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5.49</v>
      </c>
      <c r="Z82" s="34">
        <f>IEX!Q82</f>
        <v>0</v>
      </c>
      <c r="AA82" s="75">
        <f>STOA!K82</f>
        <v>108.13</v>
      </c>
      <c r="AB82" s="75">
        <f>-STOA!Q82</f>
        <v>0</v>
      </c>
      <c r="AC82">
        <f t="shared" si="3"/>
        <v>1.1790450134197883</v>
      </c>
      <c r="AD82">
        <f t="shared" si="4"/>
        <v>139.18345658417408</v>
      </c>
      <c r="AE82">
        <f>'IDT-1'!E82</f>
        <v>0</v>
      </c>
      <c r="AF82" s="24"/>
      <c r="AG82">
        <f t="shared" si="5"/>
        <v>139.18345658417408</v>
      </c>
      <c r="AI82" s="34">
        <f>PXIL!K82</f>
        <v>0</v>
      </c>
      <c r="AJ82" s="34">
        <f>PXIL!Q82</f>
        <v>0</v>
      </c>
      <c r="AK82" s="34">
        <f>RTM_IEX!K82</f>
        <v>2.52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0.3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0.9234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6.22</v>
      </c>
      <c r="Z83" s="34">
        <f>IEX!Q83</f>
        <v>0</v>
      </c>
      <c r="AA83" s="75">
        <f>STOA!K83</f>
        <v>108.13</v>
      </c>
      <c r="AB83" s="75">
        <f>-STOA!Q83</f>
        <v>0</v>
      </c>
      <c r="AC83">
        <f t="shared" si="3"/>
        <v>1.1628343258685208</v>
      </c>
      <c r="AD83">
        <f t="shared" si="4"/>
        <v>137.26982351562205</v>
      </c>
      <c r="AE83">
        <f>'IDT-1'!E83</f>
        <v>0</v>
      </c>
      <c r="AF83" s="24"/>
      <c r="AG83">
        <f t="shared" si="5"/>
        <v>137.26982351562205</v>
      </c>
      <c r="AI83" s="34">
        <f>PXIL!K83</f>
        <v>0</v>
      </c>
      <c r="AJ83" s="34">
        <f>PXIL!Q83</f>
        <v>0</v>
      </c>
      <c r="AK83" s="34">
        <f>RTM_IEX!K83</f>
        <v>2.95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1.21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0.9234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6.64</v>
      </c>
      <c r="Z84" s="34">
        <f>IEX!Q84</f>
        <v>0</v>
      </c>
      <c r="AA84" s="75">
        <f>STOA!K84</f>
        <v>108.13</v>
      </c>
      <c r="AB84" s="75">
        <f>-STOA!Q84</f>
        <v>0</v>
      </c>
      <c r="AC84">
        <f t="shared" si="3"/>
        <v>1.1648503258685206</v>
      </c>
      <c r="AD84">
        <f t="shared" si="4"/>
        <v>137.50780751562206</v>
      </c>
      <c r="AE84">
        <f>'IDT-1'!E84</f>
        <v>0</v>
      </c>
      <c r="AF84" s="24"/>
      <c r="AG84">
        <f t="shared" si="5"/>
        <v>137.50780751562206</v>
      </c>
      <c r="AI84" s="34">
        <f>PXIL!K84</f>
        <v>0</v>
      </c>
      <c r="AJ84" s="34">
        <f>PXIL!Q84</f>
        <v>0</v>
      </c>
      <c r="AK84" s="34">
        <f>RTM_IEX!K84</f>
        <v>2.87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1.1100000000000001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0.9234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108.13</v>
      </c>
      <c r="AB85" s="75">
        <f>-STOA!Q85</f>
        <v>0</v>
      </c>
      <c r="AC85">
        <f t="shared" si="3"/>
        <v>1.1742583258685209</v>
      </c>
      <c r="AD85">
        <f t="shared" si="4"/>
        <v>138.61839951562203</v>
      </c>
      <c r="AE85">
        <f>'IDT-1'!E85</f>
        <v>0</v>
      </c>
      <c r="AF85" s="24"/>
      <c r="AG85">
        <f t="shared" si="5"/>
        <v>138.61839951562203</v>
      </c>
      <c r="AI85" s="34">
        <f>PXIL!K85</f>
        <v>0</v>
      </c>
      <c r="AJ85" s="34">
        <f>PXIL!Q85</f>
        <v>0</v>
      </c>
      <c r="AK85" s="34">
        <f>RTM_IEX!K85</f>
        <v>2.13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9.61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0.9234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18.999465992130411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108.13</v>
      </c>
      <c r="AB86" s="75">
        <f>-STOA!Q86</f>
        <v>0</v>
      </c>
      <c r="AC86">
        <f t="shared" si="3"/>
        <v>1.1047080743338955</v>
      </c>
      <c r="AD86">
        <f t="shared" si="4"/>
        <v>130.40815791779653</v>
      </c>
      <c r="AE86">
        <f>'IDT-1'!E86</f>
        <v>0</v>
      </c>
      <c r="AF86" s="24"/>
      <c r="AG86">
        <f t="shared" si="5"/>
        <v>130.40815791779653</v>
      </c>
      <c r="AI86" s="34">
        <f>PXIL!K86</f>
        <v>0</v>
      </c>
      <c r="AJ86" s="34">
        <f>PXIL!Q86</f>
        <v>0</v>
      </c>
      <c r="AK86" s="34">
        <f>RTM_IEX!K86</f>
        <v>3.46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0.9234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18.999443654312724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108.13</v>
      </c>
      <c r="AB87" s="75">
        <f>-STOA!Q87</f>
        <v>0</v>
      </c>
      <c r="AC87">
        <f t="shared" si="3"/>
        <v>1.1198278866962268</v>
      </c>
      <c r="AD87">
        <f t="shared" si="4"/>
        <v>132.19301576761649</v>
      </c>
      <c r="AE87">
        <f>'IDT-1'!E87</f>
        <v>0</v>
      </c>
      <c r="AF87" s="24"/>
      <c r="AG87">
        <f t="shared" si="5"/>
        <v>132.19301576761649</v>
      </c>
      <c r="AI87" s="34">
        <f>PXIL!K87</f>
        <v>0</v>
      </c>
      <c r="AJ87" s="34">
        <f>PXIL!Q87</f>
        <v>0</v>
      </c>
      <c r="AK87" s="34">
        <f>RTM_IEX!K87</f>
        <v>5.26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0.9234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18.999443654312724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108.13</v>
      </c>
      <c r="AB88" s="75">
        <f>-STOA!Q88</f>
        <v>0</v>
      </c>
      <c r="AC88">
        <f t="shared" si="3"/>
        <v>1.1256238866962267</v>
      </c>
      <c r="AD88">
        <f t="shared" si="4"/>
        <v>132.87721976761648</v>
      </c>
      <c r="AE88">
        <f>'IDT-1'!E88</f>
        <v>0</v>
      </c>
      <c r="AF88" s="24"/>
      <c r="AG88">
        <f t="shared" si="5"/>
        <v>132.87721976761648</v>
      </c>
      <c r="AI88" s="34">
        <f>PXIL!K88</f>
        <v>0</v>
      </c>
      <c r="AJ88" s="34">
        <f>PXIL!Q88</f>
        <v>0</v>
      </c>
      <c r="AK88" s="34">
        <f>RTM_IEX!K88</f>
        <v>5.95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0.77760000000000007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18.999443654312724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108.13</v>
      </c>
      <c r="AB89" s="75">
        <f>-STOA!Q89</f>
        <v>0</v>
      </c>
      <c r="AC89">
        <f t="shared" si="3"/>
        <v>1.1433831666962269</v>
      </c>
      <c r="AD89">
        <f t="shared" si="4"/>
        <v>134.97366048761648</v>
      </c>
      <c r="AE89">
        <f>'IDT-1'!E89</f>
        <v>0</v>
      </c>
      <c r="AF89" s="24"/>
      <c r="AG89">
        <f t="shared" si="5"/>
        <v>134.97366048761648</v>
      </c>
      <c r="AI89" s="34">
        <f>PXIL!K89</f>
        <v>0</v>
      </c>
      <c r="AJ89" s="34">
        <f>PXIL!Q89</f>
        <v>0</v>
      </c>
      <c r="AK89" s="34">
        <f>RTM_IEX!K89</f>
        <v>8.2100000000000009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0.77760000000000007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18.999443654312724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108.13</v>
      </c>
      <c r="AB90" s="75">
        <f>-STOA!Q90</f>
        <v>0</v>
      </c>
      <c r="AC90">
        <f t="shared" si="3"/>
        <v>1.1898351666962268</v>
      </c>
      <c r="AD90">
        <f t="shared" si="4"/>
        <v>140.4572084876165</v>
      </c>
      <c r="AE90">
        <f>'IDT-1'!E90</f>
        <v>0</v>
      </c>
      <c r="AF90" s="24"/>
      <c r="AG90">
        <f t="shared" si="5"/>
        <v>140.4572084876165</v>
      </c>
      <c r="AI90" s="34">
        <f>PXIL!K90</f>
        <v>0</v>
      </c>
      <c r="AJ90" s="34">
        <f>PXIL!Q90</f>
        <v>0</v>
      </c>
      <c r="AK90" s="34">
        <f>RTM_IEX!K90</f>
        <v>13.74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0.77760000000000007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18.999653679653679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108.13</v>
      </c>
      <c r="AB91" s="75">
        <f>-STOA!Q91</f>
        <v>0</v>
      </c>
      <c r="AC91">
        <f t="shared" si="3"/>
        <v>1.0744209309090909</v>
      </c>
      <c r="AD91">
        <f t="shared" si="4"/>
        <v>126.83283274874459</v>
      </c>
      <c r="AE91">
        <f>'IDT-1'!E91</f>
        <v>0</v>
      </c>
      <c r="AF91" s="24"/>
      <c r="AG91">
        <f t="shared" si="5"/>
        <v>126.83283274874459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0.77760000000000007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18.999653679653679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108.13</v>
      </c>
      <c r="AB92" s="75">
        <f>-STOA!Q92</f>
        <v>0</v>
      </c>
      <c r="AC92">
        <f t="shared" si="3"/>
        <v>1.0744209309090909</v>
      </c>
      <c r="AD92">
        <f t="shared" si="4"/>
        <v>126.83283274874459</v>
      </c>
      <c r="AE92">
        <f>'IDT-1'!E92</f>
        <v>0</v>
      </c>
      <c r="AF92" s="24"/>
      <c r="AG92">
        <f t="shared" si="5"/>
        <v>126.83283274874459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0.77760000000000007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18.999653679653679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108.13</v>
      </c>
      <c r="AB93" s="75">
        <f>-STOA!Q93</f>
        <v>0</v>
      </c>
      <c r="AC93">
        <f t="shared" si="3"/>
        <v>1.0744209309090909</v>
      </c>
      <c r="AD93">
        <f t="shared" si="4"/>
        <v>126.83283274874459</v>
      </c>
      <c r="AE93">
        <f>'IDT-1'!E93</f>
        <v>0</v>
      </c>
      <c r="AF93" s="24"/>
      <c r="AG93">
        <f t="shared" si="5"/>
        <v>126.83283274874459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0.77760000000000007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18.999653679653679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108.13</v>
      </c>
      <c r="AB94" s="75">
        <f>-STOA!Q94</f>
        <v>0</v>
      </c>
      <c r="AC94">
        <f t="shared" si="3"/>
        <v>1.0744209309090909</v>
      </c>
      <c r="AD94">
        <f t="shared" si="4"/>
        <v>126.83283274874459</v>
      </c>
      <c r="AE94">
        <f>'IDT-1'!E94</f>
        <v>0</v>
      </c>
      <c r="AF94" s="24"/>
      <c r="AG94">
        <f t="shared" si="5"/>
        <v>126.83283274874459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0.77760000000000007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18.999653679653679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108.13</v>
      </c>
      <c r="AB95" s="75">
        <f>-STOA!Q95</f>
        <v>0</v>
      </c>
      <c r="AC95">
        <f t="shared" si="3"/>
        <v>1.0744209309090909</v>
      </c>
      <c r="AD95">
        <f t="shared" si="4"/>
        <v>126.83283274874459</v>
      </c>
      <c r="AE95">
        <f>'IDT-1'!E95</f>
        <v>0</v>
      </c>
      <c r="AF95" s="24"/>
      <c r="AG95">
        <f t="shared" si="5"/>
        <v>126.83283274874459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0.77760000000000007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18.999653679653679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108.13</v>
      </c>
      <c r="AB96" s="75">
        <f>-STOA!Q96</f>
        <v>0</v>
      </c>
      <c r="AC96">
        <f t="shared" si="3"/>
        <v>1.0744209309090909</v>
      </c>
      <c r="AD96">
        <f t="shared" si="4"/>
        <v>126.83283274874459</v>
      </c>
      <c r="AE96">
        <f>'IDT-1'!E96</f>
        <v>0</v>
      </c>
      <c r="AF96" s="24"/>
      <c r="AG96">
        <f t="shared" si="5"/>
        <v>126.83283274874459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0.77760000000000007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18.999653679653679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108.13</v>
      </c>
      <c r="AB97" s="75">
        <f>-STOA!Q97</f>
        <v>0</v>
      </c>
      <c r="AC97">
        <f t="shared" si="3"/>
        <v>1.0744209309090909</v>
      </c>
      <c r="AD97">
        <f t="shared" si="4"/>
        <v>126.83283274874459</v>
      </c>
      <c r="AE97">
        <f>'IDT-1'!E97</f>
        <v>0</v>
      </c>
      <c r="AF97" s="24"/>
      <c r="AG97">
        <f t="shared" si="5"/>
        <v>126.83283274874459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0.77760000000000007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18.999653679653679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108.13</v>
      </c>
      <c r="AB98" s="75">
        <f>-STOA!Q98</f>
        <v>0</v>
      </c>
      <c r="AC98">
        <f t="shared" si="3"/>
        <v>1.0744209309090909</v>
      </c>
      <c r="AD98">
        <f t="shared" si="4"/>
        <v>126.83283274874459</v>
      </c>
      <c r="AE98">
        <f>'IDT-1'!E98</f>
        <v>0</v>
      </c>
      <c r="AF98" s="24"/>
      <c r="AG98">
        <f t="shared" si="5"/>
        <v>126.83283274874459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7.295901192852298E-3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0.4945094795412599</v>
      </c>
      <c r="J99">
        <f t="shared" si="6"/>
        <v>0</v>
      </c>
      <c r="K99">
        <f t="shared" si="6"/>
        <v>9.8657052824016166E-3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4.64725E-2</v>
      </c>
      <c r="Z99" s="34">
        <f t="shared" si="6"/>
        <v>0</v>
      </c>
      <c r="AA99" s="75">
        <f t="shared" si="6"/>
        <v>2.7632699999999968</v>
      </c>
      <c r="AB99" s="75">
        <f t="shared" si="6"/>
        <v>0</v>
      </c>
      <c r="AC99">
        <f t="shared" si="6"/>
        <v>3.1066675198291035E-2</v>
      </c>
      <c r="AD99">
        <f t="shared" si="6"/>
        <v>3.3791214858182244</v>
      </c>
      <c r="AE99">
        <f t="shared" si="6"/>
        <v>0</v>
      </c>
      <c r="AG99">
        <f t="shared" si="6"/>
        <v>3.3791214858182244</v>
      </c>
      <c r="AI99">
        <f t="shared" si="6"/>
        <v>0</v>
      </c>
      <c r="AJ99">
        <f t="shared" si="6"/>
        <v>0</v>
      </c>
      <c r="AK99">
        <f t="shared" si="6"/>
        <v>0.13456249999999997</v>
      </c>
      <c r="AL99">
        <f t="shared" si="6"/>
        <v>-0.14349999999999999</v>
      </c>
      <c r="AM99">
        <f t="shared" si="6"/>
        <v>0</v>
      </c>
      <c r="AN99">
        <f t="shared" si="6"/>
        <v>0</v>
      </c>
      <c r="AO99">
        <f t="shared" si="6"/>
        <v>7.1704999999999991E-2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0.17665199999999998</v>
      </c>
      <c r="AD3">
        <f>SUM(B3:AB3,AI3:AT3)-AC3</f>
        <v>20.853348</v>
      </c>
      <c r="AE3">
        <f>'IDT-1'!D3</f>
        <v>0</v>
      </c>
      <c r="AF3" s="24"/>
      <c r="AG3">
        <f>SUM(AD3:AF3)</f>
        <v>20.853348</v>
      </c>
      <c r="AI3" s="34">
        <f>PXIL!L3</f>
        <v>0</v>
      </c>
      <c r="AJ3" s="34">
        <f>PXIL!R3</f>
        <v>0</v>
      </c>
      <c r="AK3" s="34">
        <f>RTM_IEX!L3</f>
        <v>9.42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0.17177999999999999</v>
      </c>
      <c r="AD4">
        <f t="shared" ref="AD4:AD67" si="1">SUM(B4:AB4,AI4:AT4)-AC4</f>
        <v>20.278220000000001</v>
      </c>
      <c r="AE4">
        <f>'IDT-1'!D4</f>
        <v>0</v>
      </c>
      <c r="AF4" s="24"/>
      <c r="AG4">
        <f t="shared" ref="AG4:AG67" si="2">SUM(AD4:AF4)</f>
        <v>20.278220000000001</v>
      </c>
      <c r="AI4" s="34">
        <f>PXIL!L4</f>
        <v>0</v>
      </c>
      <c r="AJ4" s="34">
        <f>PXIL!R4</f>
        <v>0</v>
      </c>
      <c r="AK4" s="34">
        <f>RTM_IEX!L4</f>
        <v>8.84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5.839999999999999</v>
      </c>
      <c r="J5">
        <f>Bawana_RLNG!R5</f>
        <v>0</v>
      </c>
      <c r="K5">
        <f>Bawana_Spot!R5</f>
        <v>0.41999999999999993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0.17371199999999998</v>
      </c>
      <c r="AD5">
        <f t="shared" si="1"/>
        <v>20.506288000000001</v>
      </c>
      <c r="AE5">
        <f>'IDT-1'!D5</f>
        <v>0</v>
      </c>
      <c r="AF5" s="24"/>
      <c r="AG5">
        <f t="shared" si="2"/>
        <v>20.506288000000001</v>
      </c>
      <c r="AI5" s="34">
        <f>PXIL!L5</f>
        <v>0</v>
      </c>
      <c r="AJ5" s="34">
        <f>PXIL!R5</f>
        <v>0</v>
      </c>
      <c r="AK5" s="34">
        <f>RTM_IEX!L5</f>
        <v>8.65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0.41999999999999993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0.16967999999999997</v>
      </c>
      <c r="AD6">
        <f t="shared" si="1"/>
        <v>20.030319999999996</v>
      </c>
      <c r="AE6">
        <f>'IDT-1'!D6</f>
        <v>0</v>
      </c>
      <c r="AF6" s="24"/>
      <c r="AG6">
        <f t="shared" si="2"/>
        <v>20.030319999999996</v>
      </c>
      <c r="AI6" s="34">
        <f>PXIL!L6</f>
        <v>0</v>
      </c>
      <c r="AJ6" s="34">
        <f>PXIL!R6</f>
        <v>0</v>
      </c>
      <c r="AK6" s="34">
        <f>RTM_IEX!L6</f>
        <v>8.17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0.41999999999999993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0.16883999999999999</v>
      </c>
      <c r="AD7">
        <f t="shared" si="1"/>
        <v>19.931159999999998</v>
      </c>
      <c r="AE7">
        <f>'IDT-1'!D7</f>
        <v>0</v>
      </c>
      <c r="AF7" s="24"/>
      <c r="AG7">
        <f t="shared" si="2"/>
        <v>19.931159999999998</v>
      </c>
      <c r="AI7" s="34">
        <f>PXIL!L7</f>
        <v>0</v>
      </c>
      <c r="AJ7" s="34">
        <f>PXIL!R7</f>
        <v>0</v>
      </c>
      <c r="AK7" s="34">
        <f>RTM_IEX!L7</f>
        <v>8.07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0.41999999999999993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0.16724399999999998</v>
      </c>
      <c r="AD8">
        <f t="shared" si="1"/>
        <v>19.742755999999996</v>
      </c>
      <c r="AE8">
        <f>'IDT-1'!D8</f>
        <v>0</v>
      </c>
      <c r="AF8" s="24"/>
      <c r="AG8">
        <f t="shared" si="2"/>
        <v>19.742755999999996</v>
      </c>
      <c r="AI8" s="34">
        <f>PXIL!L8</f>
        <v>0</v>
      </c>
      <c r="AJ8" s="34">
        <f>PXIL!R8</f>
        <v>0</v>
      </c>
      <c r="AK8" s="34">
        <f>RTM_IEX!L8</f>
        <v>7.88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0.41999999999999993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0.16161599999999998</v>
      </c>
      <c r="AD9">
        <f t="shared" si="1"/>
        <v>19.078384</v>
      </c>
      <c r="AE9">
        <f>'IDT-1'!D9</f>
        <v>0</v>
      </c>
      <c r="AF9" s="24"/>
      <c r="AG9">
        <f t="shared" si="2"/>
        <v>19.078384</v>
      </c>
      <c r="AI9" s="34">
        <f>PXIL!L9</f>
        <v>0</v>
      </c>
      <c r="AJ9" s="34">
        <f>PXIL!R9</f>
        <v>0</v>
      </c>
      <c r="AK9" s="34">
        <f>RTM_IEX!L9</f>
        <v>7.21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0.41999999999999993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0.16001999999999997</v>
      </c>
      <c r="AD10">
        <f t="shared" si="1"/>
        <v>18.889979999999998</v>
      </c>
      <c r="AE10">
        <f>'IDT-1'!D10</f>
        <v>0</v>
      </c>
      <c r="AF10" s="24"/>
      <c r="AG10">
        <f t="shared" si="2"/>
        <v>18.889979999999998</v>
      </c>
      <c r="AI10" s="34">
        <f>PXIL!L10</f>
        <v>0</v>
      </c>
      <c r="AJ10" s="34">
        <f>PXIL!R10</f>
        <v>0</v>
      </c>
      <c r="AK10" s="34">
        <f>RTM_IEX!L10</f>
        <v>7.02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1.8301760800538827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0.17186547907245259</v>
      </c>
      <c r="AD11">
        <f t="shared" si="1"/>
        <v>20.288310600981429</v>
      </c>
      <c r="AE11">
        <f>'IDT-1'!D11</f>
        <v>0</v>
      </c>
      <c r="AF11" s="24"/>
      <c r="AG11">
        <f t="shared" si="2"/>
        <v>20.288310600981429</v>
      </c>
      <c r="AI11" s="34">
        <f>PXIL!L11</f>
        <v>0</v>
      </c>
      <c r="AJ11" s="34">
        <f>PXIL!R11</f>
        <v>0</v>
      </c>
      <c r="AK11" s="34">
        <f>RTM_IEX!L11</f>
        <v>7.02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1.8301760800538827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0.16942947907245259</v>
      </c>
      <c r="AD12">
        <f t="shared" si="1"/>
        <v>20.000746600981429</v>
      </c>
      <c r="AE12">
        <f>'IDT-1'!D12</f>
        <v>0</v>
      </c>
      <c r="AF12" s="24"/>
      <c r="AG12">
        <f t="shared" si="2"/>
        <v>20.000746600981429</v>
      </c>
      <c r="AI12" s="34">
        <f>PXIL!L12</f>
        <v>0</v>
      </c>
      <c r="AJ12" s="34">
        <f>PXIL!R12</f>
        <v>0</v>
      </c>
      <c r="AK12" s="34">
        <f>RTM_IEX!L12</f>
        <v>6.73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1.8301760800538827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0.16942947907245259</v>
      </c>
      <c r="AD13">
        <f t="shared" si="1"/>
        <v>20.000746600981429</v>
      </c>
      <c r="AE13">
        <f>'IDT-1'!D13</f>
        <v>0</v>
      </c>
      <c r="AF13" s="24"/>
      <c r="AG13">
        <f t="shared" si="2"/>
        <v>20.000746600981429</v>
      </c>
      <c r="AI13" s="34">
        <f>PXIL!L13</f>
        <v>0</v>
      </c>
      <c r="AJ13" s="34">
        <f>PXIL!R13</f>
        <v>0</v>
      </c>
      <c r="AK13" s="34">
        <f>RTM_IEX!L13</f>
        <v>6.73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1.8301760800538827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0.16942947907245259</v>
      </c>
      <c r="AD14">
        <f t="shared" si="1"/>
        <v>20.000746600981429</v>
      </c>
      <c r="AE14">
        <f>'IDT-1'!D14</f>
        <v>0</v>
      </c>
      <c r="AF14" s="24"/>
      <c r="AG14">
        <f t="shared" si="2"/>
        <v>20.000746600981429</v>
      </c>
      <c r="AI14" s="34">
        <f>PXIL!L14</f>
        <v>0</v>
      </c>
      <c r="AJ14" s="34">
        <f>PXIL!R14</f>
        <v>0</v>
      </c>
      <c r="AK14" s="34">
        <f>RTM_IEX!L14</f>
        <v>6.73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0.1524580838248506</v>
      </c>
      <c r="AD15">
        <f t="shared" si="1"/>
        <v>17.997313800085934</v>
      </c>
      <c r="AE15">
        <f>'IDT-1'!D15</f>
        <v>0</v>
      </c>
      <c r="AF15" s="24"/>
      <c r="AG15">
        <f t="shared" si="2"/>
        <v>17.997313800085934</v>
      </c>
      <c r="AI15" s="34">
        <f>PXIL!L15</f>
        <v>0</v>
      </c>
      <c r="AJ15" s="34">
        <f>PXIL!R15</f>
        <v>0</v>
      </c>
      <c r="AK15" s="34">
        <f>RTM_IEX!L15</f>
        <v>6.54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0.1524580838248506</v>
      </c>
      <c r="AD16">
        <f t="shared" si="1"/>
        <v>17.997313800085934</v>
      </c>
      <c r="AE16">
        <f>'IDT-1'!D16</f>
        <v>0</v>
      </c>
      <c r="AF16" s="24"/>
      <c r="AG16">
        <f t="shared" si="2"/>
        <v>17.997313800085934</v>
      </c>
      <c r="AI16" s="34">
        <f>PXIL!L16</f>
        <v>0</v>
      </c>
      <c r="AJ16" s="34">
        <f>PXIL!R16</f>
        <v>0</v>
      </c>
      <c r="AK16" s="34">
        <f>RTM_IEX!L16</f>
        <v>6.54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0.15405408382485059</v>
      </c>
      <c r="AD17">
        <f t="shared" si="1"/>
        <v>18.185717800085936</v>
      </c>
      <c r="AE17">
        <f>'IDT-1'!D17</f>
        <v>0</v>
      </c>
      <c r="AF17" s="24"/>
      <c r="AG17">
        <f t="shared" si="2"/>
        <v>18.185717800085936</v>
      </c>
      <c r="AI17" s="34">
        <f>PXIL!L17</f>
        <v>0</v>
      </c>
      <c r="AJ17" s="34">
        <f>PXIL!R17</f>
        <v>0</v>
      </c>
      <c r="AK17" s="34">
        <f>RTM_IEX!L17</f>
        <v>6.73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0.15481008382485059</v>
      </c>
      <c r="AD18">
        <f t="shared" si="1"/>
        <v>18.274961800085933</v>
      </c>
      <c r="AE18">
        <f>'IDT-1'!D18</f>
        <v>0</v>
      </c>
      <c r="AF18" s="24"/>
      <c r="AG18">
        <f t="shared" si="2"/>
        <v>18.274961800085933</v>
      </c>
      <c r="AI18" s="34">
        <f>PXIL!L18</f>
        <v>0</v>
      </c>
      <c r="AJ18" s="34">
        <f>PXIL!R18</f>
        <v>0</v>
      </c>
      <c r="AK18" s="34">
        <f>RTM_IEX!L18</f>
        <v>6.82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0.1621180838248506</v>
      </c>
      <c r="AD19">
        <f t="shared" si="1"/>
        <v>19.137653800085936</v>
      </c>
      <c r="AE19">
        <f>'IDT-1'!D19</f>
        <v>0</v>
      </c>
      <c r="AF19" s="24"/>
      <c r="AG19">
        <f t="shared" si="2"/>
        <v>19.137653800085936</v>
      </c>
      <c r="AI19" s="34">
        <f>PXIL!L19</f>
        <v>0</v>
      </c>
      <c r="AJ19" s="34">
        <f>PXIL!R19</f>
        <v>0</v>
      </c>
      <c r="AK19" s="34">
        <f>RTM_IEX!L19</f>
        <v>7.69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0.16615008382485058</v>
      </c>
      <c r="AD20">
        <f t="shared" si="1"/>
        <v>19.613621800085934</v>
      </c>
      <c r="AE20">
        <f>'IDT-1'!D20</f>
        <v>0</v>
      </c>
      <c r="AF20" s="24"/>
      <c r="AG20">
        <f t="shared" si="2"/>
        <v>19.613621800085934</v>
      </c>
      <c r="AI20" s="34">
        <f>PXIL!L20</f>
        <v>0</v>
      </c>
      <c r="AJ20" s="34">
        <f>PXIL!R20</f>
        <v>0</v>
      </c>
      <c r="AK20" s="34">
        <f>RTM_IEX!L20</f>
        <v>8.17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5.8397386439919448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0.17102180460953231</v>
      </c>
      <c r="AD21">
        <f t="shared" si="1"/>
        <v>20.188716839382415</v>
      </c>
      <c r="AE21">
        <f>'IDT-1'!D21</f>
        <v>0</v>
      </c>
      <c r="AF21" s="24"/>
      <c r="AG21">
        <f t="shared" si="2"/>
        <v>20.188716839382415</v>
      </c>
      <c r="AI21" s="34">
        <f>PXIL!L21</f>
        <v>0</v>
      </c>
      <c r="AJ21" s="34">
        <f>PXIL!R21</f>
        <v>0</v>
      </c>
      <c r="AK21" s="34">
        <f>RTM_IEX!L21</f>
        <v>8.75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5.8397386439919448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0.17824580460953232</v>
      </c>
      <c r="AD22">
        <f t="shared" si="1"/>
        <v>21.041492839382414</v>
      </c>
      <c r="AE22">
        <f>'IDT-1'!D22</f>
        <v>0</v>
      </c>
      <c r="AF22" s="24"/>
      <c r="AG22">
        <f t="shared" si="2"/>
        <v>21.041492839382414</v>
      </c>
      <c r="AI22" s="34">
        <f>PXIL!L22</f>
        <v>0</v>
      </c>
      <c r="AJ22" s="34">
        <f>PXIL!R22</f>
        <v>0</v>
      </c>
      <c r="AK22" s="34">
        <f>RTM_IEX!L22</f>
        <v>9.61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5.8397386439919448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0.18874580460953233</v>
      </c>
      <c r="AD23">
        <f t="shared" si="1"/>
        <v>22.280992839382414</v>
      </c>
      <c r="AE23">
        <f>'IDT-1'!D23</f>
        <v>0</v>
      </c>
      <c r="AF23" s="24"/>
      <c r="AG23">
        <f t="shared" si="2"/>
        <v>22.280992839382414</v>
      </c>
      <c r="AI23" s="34">
        <f>PXIL!L23</f>
        <v>0</v>
      </c>
      <c r="AJ23" s="34">
        <f>PXIL!R23</f>
        <v>0</v>
      </c>
      <c r="AK23" s="34">
        <f>RTM_IEX!L23</f>
        <v>10.86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5.8397386439919448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0.20327780460953232</v>
      </c>
      <c r="AD24">
        <f t="shared" si="1"/>
        <v>23.996460839382411</v>
      </c>
      <c r="AE24">
        <f>'IDT-1'!D24</f>
        <v>0</v>
      </c>
      <c r="AF24" s="24"/>
      <c r="AG24">
        <f t="shared" si="2"/>
        <v>23.996460839382411</v>
      </c>
      <c r="AI24" s="34">
        <f>PXIL!L24</f>
        <v>0</v>
      </c>
      <c r="AJ24" s="34">
        <f>PXIL!R24</f>
        <v>0</v>
      </c>
      <c r="AK24" s="34">
        <f>RTM_IEX!L24</f>
        <v>12.59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5.8397386439919448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0.22184180460953234</v>
      </c>
      <c r="AD25">
        <f t="shared" si="1"/>
        <v>26.187896839382411</v>
      </c>
      <c r="AE25">
        <f>'IDT-1'!D25</f>
        <v>0</v>
      </c>
      <c r="AF25" s="24"/>
      <c r="AG25">
        <f t="shared" si="2"/>
        <v>26.187896839382411</v>
      </c>
      <c r="AI25" s="34">
        <f>PXIL!L25</f>
        <v>0</v>
      </c>
      <c r="AJ25" s="34">
        <f>PXIL!R25</f>
        <v>0</v>
      </c>
      <c r="AK25" s="34">
        <f>RTM_IEX!L25</f>
        <v>14.8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5.8397386439919448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0.24124580460953232</v>
      </c>
      <c r="AD26">
        <f t="shared" si="1"/>
        <v>28.478492839382412</v>
      </c>
      <c r="AE26">
        <f>'IDT-1'!D26</f>
        <v>0</v>
      </c>
      <c r="AF26" s="24"/>
      <c r="AG26">
        <f t="shared" si="2"/>
        <v>28.478492839382412</v>
      </c>
      <c r="AI26" s="34">
        <f>PXIL!L26</f>
        <v>0</v>
      </c>
      <c r="AJ26" s="34">
        <f>PXIL!R26</f>
        <v>0</v>
      </c>
      <c r="AK26" s="34">
        <f>RTM_IEX!L26</f>
        <v>17.11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0.26871408382485057</v>
      </c>
      <c r="AD27">
        <f t="shared" si="1"/>
        <v>31.721057800085934</v>
      </c>
      <c r="AE27">
        <f>'IDT-1'!D27</f>
        <v>0</v>
      </c>
      <c r="AF27" s="24"/>
      <c r="AG27">
        <f t="shared" si="2"/>
        <v>31.721057800085934</v>
      </c>
      <c r="AI27" s="34">
        <f>PXIL!L27</f>
        <v>0</v>
      </c>
      <c r="AJ27" s="34">
        <f>PXIL!R27</f>
        <v>0</v>
      </c>
      <c r="AK27" s="34">
        <f>RTM_IEX!L27</f>
        <v>20.38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0.27157008382485059</v>
      </c>
      <c r="AD28">
        <f t="shared" si="1"/>
        <v>32.058201800085932</v>
      </c>
      <c r="AE28">
        <f>'IDT-1'!D28</f>
        <v>0</v>
      </c>
      <c r="AF28" s="24"/>
      <c r="AG28">
        <f t="shared" si="2"/>
        <v>32.058201800085932</v>
      </c>
      <c r="AI28" s="34">
        <f>PXIL!L28</f>
        <v>0</v>
      </c>
      <c r="AJ28" s="34">
        <f>PXIL!R28</f>
        <v>0</v>
      </c>
      <c r="AK28" s="34">
        <f>RTM_IEX!L28</f>
        <v>20.72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15.27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0.29517408382485055</v>
      </c>
      <c r="AD29">
        <f t="shared" si="1"/>
        <v>34.844597800085928</v>
      </c>
      <c r="AE29">
        <f>'IDT-1'!D29</f>
        <v>0</v>
      </c>
      <c r="AF29" s="24"/>
      <c r="AG29">
        <f t="shared" si="2"/>
        <v>34.844597800085928</v>
      </c>
      <c r="AI29" s="34">
        <f>PXIL!L29</f>
        <v>0</v>
      </c>
      <c r="AJ29" s="34">
        <f>PXIL!R29</f>
        <v>0</v>
      </c>
      <c r="AK29" s="34">
        <f>RTM_IEX!L29</f>
        <v>1.72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6.54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10.92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0.27610608382485058</v>
      </c>
      <c r="AD30">
        <f t="shared" si="1"/>
        <v>32.593665800085937</v>
      </c>
      <c r="AE30">
        <f>'IDT-1'!D30</f>
        <v>0</v>
      </c>
      <c r="AF30" s="24"/>
      <c r="AG30">
        <f t="shared" si="2"/>
        <v>32.593665800085937</v>
      </c>
      <c r="AI30" s="34">
        <f>PXIL!L30</f>
        <v>0</v>
      </c>
      <c r="AJ30" s="34">
        <f>PXIL!R30</f>
        <v>0</v>
      </c>
      <c r="AK30" s="34">
        <f>RTM_IEX!L30</f>
        <v>2.99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7.35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10.29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0.23335008382485056</v>
      </c>
      <c r="AD31">
        <f t="shared" si="1"/>
        <v>27.546421800085934</v>
      </c>
      <c r="AE31">
        <f>'IDT-1'!D31</f>
        <v>0</v>
      </c>
      <c r="AF31" s="24"/>
      <c r="AG31">
        <f t="shared" si="2"/>
        <v>27.546421800085934</v>
      </c>
      <c r="AI31" s="34">
        <f>PXIL!L31</f>
        <v>0</v>
      </c>
      <c r="AJ31" s="34">
        <f>PXIL!R31</f>
        <v>0</v>
      </c>
      <c r="AK31" s="34">
        <f>RTM_IEX!L31</f>
        <v>2.74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3.14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5.95</v>
      </c>
      <c r="Z32" s="34">
        <f>IEX!R32</f>
        <v>0</v>
      </c>
      <c r="AA32" s="75">
        <f>STOA!L32</f>
        <v>5.93</v>
      </c>
      <c r="AB32" s="75">
        <f>-STOA!R32</f>
        <v>0</v>
      </c>
      <c r="AC32">
        <f t="shared" si="0"/>
        <v>0.19387008382485055</v>
      </c>
      <c r="AD32">
        <f t="shared" si="1"/>
        <v>22.885901800085932</v>
      </c>
      <c r="AE32">
        <f>'IDT-1'!D32</f>
        <v>0</v>
      </c>
      <c r="AF32" s="24"/>
      <c r="AG32">
        <f t="shared" si="2"/>
        <v>22.885901800085932</v>
      </c>
      <c r="AI32" s="34">
        <f>PXIL!L32</f>
        <v>0</v>
      </c>
      <c r="AJ32" s="34">
        <f>PXIL!R32</f>
        <v>0</v>
      </c>
      <c r="AK32" s="34">
        <f>RTM_IEX!L32</f>
        <v>2.2999999999999998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3.06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3.13</v>
      </c>
      <c r="Z33" s="34">
        <f>IEX!R33</f>
        <v>0</v>
      </c>
      <c r="AA33" s="75">
        <f>STOA!L33</f>
        <v>6.17</v>
      </c>
      <c r="AB33" s="75">
        <f>-STOA!R33</f>
        <v>0</v>
      </c>
      <c r="AC33">
        <f t="shared" si="0"/>
        <v>0.16463808382485057</v>
      </c>
      <c r="AD33">
        <f t="shared" si="1"/>
        <v>19.435133800085936</v>
      </c>
      <c r="AE33">
        <f>'IDT-1'!D33</f>
        <v>0</v>
      </c>
      <c r="AF33" s="24"/>
      <c r="AG33">
        <f t="shared" si="2"/>
        <v>19.435133800085936</v>
      </c>
      <c r="AI33" s="34">
        <f>PXIL!L33</f>
        <v>0</v>
      </c>
      <c r="AJ33" s="34">
        <f>PXIL!R33</f>
        <v>0</v>
      </c>
      <c r="AK33" s="34">
        <f>RTM_IEX!L33</f>
        <v>2.11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2.35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2.8</v>
      </c>
      <c r="Z34" s="34">
        <f>IEX!R34</f>
        <v>0</v>
      </c>
      <c r="AA34" s="75">
        <f>STOA!L34</f>
        <v>6.4799999999999995</v>
      </c>
      <c r="AB34" s="75">
        <f>-STOA!R34</f>
        <v>0</v>
      </c>
      <c r="AC34">
        <f t="shared" si="0"/>
        <v>0.16220208382485057</v>
      </c>
      <c r="AD34">
        <f t="shared" si="1"/>
        <v>19.147569800085932</v>
      </c>
      <c r="AE34">
        <f>'IDT-1'!D34</f>
        <v>0</v>
      </c>
      <c r="AF34" s="24"/>
      <c r="AG34">
        <f t="shared" si="2"/>
        <v>19.147569800085932</v>
      </c>
      <c r="AI34" s="34">
        <f>PXIL!L34</f>
        <v>0</v>
      </c>
      <c r="AJ34" s="34">
        <f>PXIL!R34</f>
        <v>0</v>
      </c>
      <c r="AK34" s="34">
        <f>RTM_IEX!L34</f>
        <v>2.02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2.17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2.7</v>
      </c>
      <c r="Z35" s="34">
        <f>IEX!R35</f>
        <v>0</v>
      </c>
      <c r="AA35" s="75">
        <f>STOA!L35</f>
        <v>6.88</v>
      </c>
      <c r="AB35" s="75">
        <f>-STOA!R35</f>
        <v>0</v>
      </c>
      <c r="AC35">
        <f t="shared" si="0"/>
        <v>0.17463408382485057</v>
      </c>
      <c r="AD35">
        <f t="shared" si="1"/>
        <v>20.615137800085929</v>
      </c>
      <c r="AE35">
        <f>'IDT-1'!D35</f>
        <v>0</v>
      </c>
      <c r="AF35" s="24"/>
      <c r="AG35">
        <f t="shared" si="2"/>
        <v>20.615137800085929</v>
      </c>
      <c r="AI35" s="34">
        <f>PXIL!L35</f>
        <v>0</v>
      </c>
      <c r="AJ35" s="34">
        <f>PXIL!R35</f>
        <v>0</v>
      </c>
      <c r="AK35" s="34">
        <f>RTM_IEX!L35</f>
        <v>1.99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3.38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2.2000000000000002</v>
      </c>
      <c r="Z36" s="34">
        <f>IEX!R36</f>
        <v>0</v>
      </c>
      <c r="AA36" s="75">
        <f>STOA!L36</f>
        <v>7.3</v>
      </c>
      <c r="AB36" s="75">
        <f>-STOA!R36</f>
        <v>0</v>
      </c>
      <c r="AC36">
        <f t="shared" si="0"/>
        <v>0.15262608382485057</v>
      </c>
      <c r="AD36">
        <f t="shared" si="1"/>
        <v>18.017145800085938</v>
      </c>
      <c r="AE36">
        <f>'IDT-1'!D36</f>
        <v>0</v>
      </c>
      <c r="AF36" s="24"/>
      <c r="AG36">
        <f t="shared" si="2"/>
        <v>18.017145800085938</v>
      </c>
      <c r="AI36" s="34">
        <f>PXIL!L36</f>
        <v>0</v>
      </c>
      <c r="AJ36" s="34">
        <f>PXIL!R36</f>
        <v>0</v>
      </c>
      <c r="AK36" s="34">
        <f>RTM_IEX!L36</f>
        <v>1.89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0.94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2.2400000000000002</v>
      </c>
      <c r="Z37" s="34">
        <f>IEX!R37</f>
        <v>0</v>
      </c>
      <c r="AA37" s="75">
        <f>STOA!L37</f>
        <v>7.75</v>
      </c>
      <c r="AB37" s="75">
        <f>-STOA!R37</f>
        <v>0</v>
      </c>
      <c r="AC37">
        <f t="shared" si="0"/>
        <v>0.16732608382485056</v>
      </c>
      <c r="AD37">
        <f t="shared" si="1"/>
        <v>19.752445800085933</v>
      </c>
      <c r="AE37">
        <f>'IDT-1'!D37</f>
        <v>0</v>
      </c>
      <c r="AF37" s="24"/>
      <c r="AG37">
        <f t="shared" si="2"/>
        <v>19.752445800085933</v>
      </c>
      <c r="AI37" s="34">
        <f>PXIL!L37</f>
        <v>0</v>
      </c>
      <c r="AJ37" s="34">
        <f>PXIL!R37</f>
        <v>0</v>
      </c>
      <c r="AK37" s="34">
        <f>RTM_IEX!L37</f>
        <v>1.93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2.16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2.6</v>
      </c>
      <c r="Z38" s="34">
        <f>IEX!R38</f>
        <v>0</v>
      </c>
      <c r="AA38" s="75">
        <f>STOA!L38</f>
        <v>7.879999999999999</v>
      </c>
      <c r="AB38" s="75">
        <f>-STOA!R38</f>
        <v>0</v>
      </c>
      <c r="AC38">
        <f t="shared" si="0"/>
        <v>0.15397008382485058</v>
      </c>
      <c r="AD38">
        <f t="shared" si="1"/>
        <v>18.175801800085928</v>
      </c>
      <c r="AE38">
        <f>'IDT-1'!D38</f>
        <v>0</v>
      </c>
      <c r="AF38" s="24"/>
      <c r="AG38">
        <f t="shared" si="2"/>
        <v>18.175801800085928</v>
      </c>
      <c r="AI38" s="34">
        <f>PXIL!L38</f>
        <v>0</v>
      </c>
      <c r="AJ38" s="34">
        <f>PXIL!R38</f>
        <v>0</v>
      </c>
      <c r="AK38" s="34">
        <f>RTM_IEX!L38</f>
        <v>1.86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0.15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2.54</v>
      </c>
      <c r="Z39" s="34">
        <f>IEX!R39</f>
        <v>0</v>
      </c>
      <c r="AA39" s="75">
        <f>STOA!L39</f>
        <v>8.4599999999999991</v>
      </c>
      <c r="AB39" s="75">
        <f>-STOA!R39</f>
        <v>0</v>
      </c>
      <c r="AC39">
        <f t="shared" si="0"/>
        <v>0.20420208382485058</v>
      </c>
      <c r="AD39">
        <f t="shared" si="1"/>
        <v>24.105569800085938</v>
      </c>
      <c r="AE39">
        <f>'IDT-1'!D39</f>
        <v>0</v>
      </c>
      <c r="AF39" s="24"/>
      <c r="AG39">
        <f t="shared" si="2"/>
        <v>24.105569800085938</v>
      </c>
      <c r="AI39" s="34">
        <f>PXIL!L39</f>
        <v>0</v>
      </c>
      <c r="AJ39" s="34">
        <f>PXIL!R39</f>
        <v>0</v>
      </c>
      <c r="AK39" s="34">
        <f>RTM_IEX!L39</f>
        <v>1.6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5.87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2.4300000000000002</v>
      </c>
      <c r="Z40" s="34">
        <f>IEX!R40</f>
        <v>0</v>
      </c>
      <c r="AA40" s="75">
        <f>STOA!L40</f>
        <v>9.129999999999999</v>
      </c>
      <c r="AB40" s="75">
        <f>-STOA!R40</f>
        <v>0</v>
      </c>
      <c r="AC40">
        <f t="shared" si="0"/>
        <v>0.22570608382485058</v>
      </c>
      <c r="AD40">
        <f t="shared" si="1"/>
        <v>26.644065800085933</v>
      </c>
      <c r="AE40">
        <f>'IDT-1'!D40</f>
        <v>0</v>
      </c>
      <c r="AF40" s="24"/>
      <c r="AG40">
        <f t="shared" si="2"/>
        <v>26.644065800085933</v>
      </c>
      <c r="AI40" s="34">
        <f>PXIL!L40</f>
        <v>0</v>
      </c>
      <c r="AJ40" s="34">
        <f>PXIL!R40</f>
        <v>0</v>
      </c>
      <c r="AK40" s="34">
        <f>RTM_IEX!L40</f>
        <v>1.49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7.98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3.86</v>
      </c>
      <c r="Z41" s="34">
        <f>IEX!R41</f>
        <v>0</v>
      </c>
      <c r="AA41" s="75">
        <f>STOA!L41</f>
        <v>9.4699999999999989</v>
      </c>
      <c r="AB41" s="75">
        <f>-STOA!R41</f>
        <v>0</v>
      </c>
      <c r="AC41">
        <f t="shared" si="0"/>
        <v>0.26115408382485056</v>
      </c>
      <c r="AD41">
        <f t="shared" si="1"/>
        <v>30.828617800085929</v>
      </c>
      <c r="AE41">
        <f>'IDT-1'!D41</f>
        <v>0</v>
      </c>
      <c r="AF41" s="24"/>
      <c r="AG41">
        <f t="shared" si="2"/>
        <v>30.828617800085929</v>
      </c>
      <c r="AI41" s="34">
        <f>PXIL!L41</f>
        <v>0</v>
      </c>
      <c r="AJ41" s="34">
        <f>PXIL!R41</f>
        <v>0</v>
      </c>
      <c r="AK41" s="34">
        <f>RTM_IEX!L41</f>
        <v>1.22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10.7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4.47</v>
      </c>
      <c r="Z42" s="34">
        <f>IEX!R42</f>
        <v>0</v>
      </c>
      <c r="AA42" s="75">
        <f>STOA!L42</f>
        <v>9.8099999999999987</v>
      </c>
      <c r="AB42" s="75">
        <f>-STOA!R42</f>
        <v>0</v>
      </c>
      <c r="AC42">
        <f t="shared" si="0"/>
        <v>0.28988208382485059</v>
      </c>
      <c r="AD42">
        <f t="shared" si="1"/>
        <v>34.21988980008593</v>
      </c>
      <c r="AE42">
        <f>'IDT-1'!D42</f>
        <v>0</v>
      </c>
      <c r="AF42" s="24"/>
      <c r="AG42">
        <f t="shared" si="2"/>
        <v>34.21988980008593</v>
      </c>
      <c r="AI42" s="34">
        <f>PXIL!L42</f>
        <v>0</v>
      </c>
      <c r="AJ42" s="34">
        <f>PXIL!R42</f>
        <v>0</v>
      </c>
      <c r="AK42" s="34">
        <f>RTM_IEX!L42</f>
        <v>1.04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13.35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5.93</v>
      </c>
      <c r="Z43" s="34">
        <f>IEX!R43</f>
        <v>0</v>
      </c>
      <c r="AA43" s="75">
        <f>STOA!L43</f>
        <v>10.19</v>
      </c>
      <c r="AB43" s="75">
        <f>-STOA!R43</f>
        <v>0</v>
      </c>
      <c r="AC43">
        <f t="shared" si="0"/>
        <v>0.28753008382485057</v>
      </c>
      <c r="AD43">
        <f t="shared" si="1"/>
        <v>33.942241800085938</v>
      </c>
      <c r="AE43">
        <f>'IDT-1'!D43</f>
        <v>0</v>
      </c>
      <c r="AF43" s="24"/>
      <c r="AG43">
        <f t="shared" si="2"/>
        <v>33.942241800085938</v>
      </c>
      <c r="AI43" s="34">
        <f>PXIL!L43</f>
        <v>0</v>
      </c>
      <c r="AJ43" s="34">
        <f>PXIL!R43</f>
        <v>0</v>
      </c>
      <c r="AK43" s="34">
        <f>RTM_IEX!L43</f>
        <v>1.25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11.02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4.57</v>
      </c>
      <c r="Z44" s="34">
        <f>IEX!R44</f>
        <v>0</v>
      </c>
      <c r="AA44" s="75">
        <f>STOA!L44</f>
        <v>10.579999999999998</v>
      </c>
      <c r="AB44" s="75">
        <f>-STOA!R44</f>
        <v>0</v>
      </c>
      <c r="AC44">
        <f t="shared" si="0"/>
        <v>0.31491408382485059</v>
      </c>
      <c r="AD44">
        <f t="shared" si="1"/>
        <v>37.174857800085931</v>
      </c>
      <c r="AE44">
        <f>'IDT-1'!D44</f>
        <v>0</v>
      </c>
      <c r="AF44" s="24"/>
      <c r="AG44">
        <f t="shared" si="2"/>
        <v>37.174857800085931</v>
      </c>
      <c r="AI44" s="34">
        <f>PXIL!L44</f>
        <v>0</v>
      </c>
      <c r="AJ44" s="34">
        <f>PXIL!R44</f>
        <v>0</v>
      </c>
      <c r="AK44" s="34">
        <f>RTM_IEX!L44</f>
        <v>0.98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15.52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2.2599999999999998</v>
      </c>
      <c r="Z45" s="34">
        <f>IEX!R45</f>
        <v>0</v>
      </c>
      <c r="AA45" s="75">
        <f>STOA!L45</f>
        <v>10.77</v>
      </c>
      <c r="AB45" s="75">
        <f>-STOA!R45</f>
        <v>0</v>
      </c>
      <c r="AC45">
        <f t="shared" si="0"/>
        <v>0.35901408382485056</v>
      </c>
      <c r="AD45">
        <f t="shared" si="1"/>
        <v>42.380757800085924</v>
      </c>
      <c r="AE45">
        <f>'IDT-1'!D45</f>
        <v>0</v>
      </c>
      <c r="AF45" s="24"/>
      <c r="AG45">
        <f t="shared" si="2"/>
        <v>42.380757800085924</v>
      </c>
      <c r="AI45" s="34">
        <f>PXIL!L45</f>
        <v>0</v>
      </c>
      <c r="AJ45" s="34">
        <f>PXIL!R45</f>
        <v>0</v>
      </c>
      <c r="AK45" s="34">
        <f>RTM_IEX!L45</f>
        <v>0.72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23.15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1.19</v>
      </c>
      <c r="Z46" s="34">
        <f>IEX!R46</f>
        <v>0</v>
      </c>
      <c r="AA46" s="75">
        <f>STOA!L46</f>
        <v>10.91</v>
      </c>
      <c r="AB46" s="75">
        <f>-STOA!R46</f>
        <v>0</v>
      </c>
      <c r="AC46">
        <f t="shared" si="0"/>
        <v>0.3759820838248506</v>
      </c>
      <c r="AD46">
        <f t="shared" si="1"/>
        <v>44.383789800085935</v>
      </c>
      <c r="AE46">
        <f>'IDT-1'!D46</f>
        <v>0</v>
      </c>
      <c r="AF46" s="24"/>
      <c r="AG46">
        <f t="shared" si="2"/>
        <v>44.383789800085935</v>
      </c>
      <c r="AI46" s="34">
        <f>PXIL!L46</f>
        <v>0</v>
      </c>
      <c r="AJ46" s="34">
        <f>PXIL!R46</f>
        <v>0</v>
      </c>
      <c r="AK46" s="34">
        <f>RTM_IEX!L46</f>
        <v>0.4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26.42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11.34</v>
      </c>
      <c r="AB47" s="75">
        <f>-STOA!R47</f>
        <v>0</v>
      </c>
      <c r="AC47">
        <f t="shared" si="0"/>
        <v>0.38421408382485056</v>
      </c>
      <c r="AD47">
        <f t="shared" si="1"/>
        <v>45.355557800085933</v>
      </c>
      <c r="AE47">
        <f>'IDT-1'!D47</f>
        <v>0</v>
      </c>
      <c r="AF47" s="24"/>
      <c r="AG47">
        <f t="shared" si="2"/>
        <v>45.355557800085933</v>
      </c>
      <c r="AI47" s="34">
        <f>PXIL!L47</f>
        <v>0</v>
      </c>
      <c r="AJ47" s="34">
        <f>PXIL!R47</f>
        <v>0</v>
      </c>
      <c r="AK47" s="34">
        <f>RTM_IEX!L47</f>
        <v>1.65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26.91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11.73</v>
      </c>
      <c r="AB48" s="75">
        <f>-STOA!R48</f>
        <v>0</v>
      </c>
      <c r="AC48">
        <f t="shared" si="0"/>
        <v>0.37237008382485054</v>
      </c>
      <c r="AD48">
        <f t="shared" si="1"/>
        <v>43.957401800085933</v>
      </c>
      <c r="AE48">
        <f>'IDT-1'!D48</f>
        <v>0</v>
      </c>
      <c r="AF48" s="24"/>
      <c r="AG48">
        <f t="shared" si="2"/>
        <v>43.957401800085933</v>
      </c>
      <c r="AI48" s="34">
        <f>PXIL!L48</f>
        <v>0</v>
      </c>
      <c r="AJ48" s="34">
        <f>PXIL!R48</f>
        <v>0</v>
      </c>
      <c r="AK48" s="34">
        <f>RTM_IEX!L48</f>
        <v>1.77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24.99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11.73</v>
      </c>
      <c r="AB49" s="75">
        <f>-STOA!R49</f>
        <v>0</v>
      </c>
      <c r="AC49">
        <f t="shared" si="0"/>
        <v>0.3602740838248506</v>
      </c>
      <c r="AD49">
        <f t="shared" si="1"/>
        <v>42.529497800085935</v>
      </c>
      <c r="AE49">
        <f>'IDT-1'!D49</f>
        <v>0</v>
      </c>
      <c r="AF49" s="24"/>
      <c r="AG49">
        <f t="shared" si="2"/>
        <v>42.529497800085935</v>
      </c>
      <c r="AI49" s="34">
        <f>PXIL!L49</f>
        <v>0</v>
      </c>
      <c r="AJ49" s="34">
        <f>PXIL!R49</f>
        <v>0</v>
      </c>
      <c r="AK49" s="34">
        <f>RTM_IEX!L49</f>
        <v>2.25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23.07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11.73</v>
      </c>
      <c r="AB50" s="75">
        <f>-STOA!R50</f>
        <v>0</v>
      </c>
      <c r="AC50">
        <f t="shared" si="0"/>
        <v>0.36825408382485059</v>
      </c>
      <c r="AD50">
        <f t="shared" si="1"/>
        <v>43.471517800085934</v>
      </c>
      <c r="AE50">
        <f>'IDT-1'!D50</f>
        <v>0</v>
      </c>
      <c r="AF50" s="24"/>
      <c r="AG50">
        <f t="shared" si="2"/>
        <v>43.471517800085934</v>
      </c>
      <c r="AI50" s="34">
        <f>PXIL!L50</f>
        <v>0</v>
      </c>
      <c r="AJ50" s="34">
        <f>PXIL!R50</f>
        <v>0</v>
      </c>
      <c r="AK50" s="34">
        <f>RTM_IEX!L50</f>
        <v>3.2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23.07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5.8398358628442946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11.829999999999998</v>
      </c>
      <c r="AB51" s="75">
        <f>-STOA!R51</f>
        <v>0</v>
      </c>
      <c r="AC51">
        <f t="shared" si="0"/>
        <v>0.36531462124789205</v>
      </c>
      <c r="AD51">
        <f t="shared" si="1"/>
        <v>43.124521241596405</v>
      </c>
      <c r="AE51">
        <f>'IDT-1'!D51</f>
        <v>0</v>
      </c>
      <c r="AF51" s="24"/>
      <c r="AG51">
        <f t="shared" si="2"/>
        <v>43.124521241596405</v>
      </c>
      <c r="AI51" s="34">
        <f>PXIL!L51</f>
        <v>0</v>
      </c>
      <c r="AJ51" s="34">
        <f>PXIL!R51</f>
        <v>0</v>
      </c>
      <c r="AK51" s="34">
        <f>RTM_IEX!L51</f>
        <v>4.67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21.15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5.8398289969045427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11.92</v>
      </c>
      <c r="AB52" s="75">
        <f>-STOA!R52</f>
        <v>0</v>
      </c>
      <c r="AC52">
        <f t="shared" si="0"/>
        <v>0.35918256357399814</v>
      </c>
      <c r="AD52">
        <f t="shared" si="1"/>
        <v>42.40064643333055</v>
      </c>
      <c r="AE52">
        <f>'IDT-1'!D52</f>
        <v>0</v>
      </c>
      <c r="AF52" s="24"/>
      <c r="AG52">
        <f t="shared" si="2"/>
        <v>42.40064643333055</v>
      </c>
      <c r="AI52" s="34">
        <f>PXIL!L52</f>
        <v>0</v>
      </c>
      <c r="AJ52" s="34">
        <f>PXIL!R52</f>
        <v>0</v>
      </c>
      <c r="AK52" s="34">
        <f>RTM_IEX!L52</f>
        <v>4.8099999999999996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20.190000000000001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5.8398289969045427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12.309999999999999</v>
      </c>
      <c r="AB53" s="75">
        <f>-STOA!R53</f>
        <v>0</v>
      </c>
      <c r="AC53">
        <f t="shared" si="0"/>
        <v>0.30584256357399814</v>
      </c>
      <c r="AD53">
        <f t="shared" si="1"/>
        <v>36.103986433330547</v>
      </c>
      <c r="AE53">
        <f>'IDT-1'!D53</f>
        <v>0</v>
      </c>
      <c r="AF53" s="24"/>
      <c r="AG53">
        <f t="shared" si="2"/>
        <v>36.103986433330547</v>
      </c>
      <c r="AI53" s="34">
        <f>PXIL!L53</f>
        <v>0</v>
      </c>
      <c r="AJ53" s="34">
        <f>PXIL!R53</f>
        <v>0</v>
      </c>
      <c r="AK53" s="34">
        <f>RTM_IEX!L53</f>
        <v>18.260000000000002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5.8398289969045427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12.399999999999999</v>
      </c>
      <c r="AB54" s="75">
        <f>-STOA!R54</f>
        <v>0</v>
      </c>
      <c r="AC54">
        <f t="shared" si="0"/>
        <v>0.30659856357399817</v>
      </c>
      <c r="AD54">
        <f t="shared" si="1"/>
        <v>36.193230433330541</v>
      </c>
      <c r="AE54">
        <f>'IDT-1'!D54</f>
        <v>0</v>
      </c>
      <c r="AF54" s="24"/>
      <c r="AG54">
        <f t="shared" si="2"/>
        <v>36.193230433330541</v>
      </c>
      <c r="AI54" s="34">
        <f>PXIL!L54</f>
        <v>0</v>
      </c>
      <c r="AJ54" s="34">
        <f>PXIL!R54</f>
        <v>0</v>
      </c>
      <c r="AK54" s="34">
        <f>RTM_IEX!L54</f>
        <v>18.260000000000002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5.8398289969045427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12.5</v>
      </c>
      <c r="AB55" s="75">
        <f>-STOA!R55</f>
        <v>0</v>
      </c>
      <c r="AC55">
        <f t="shared" si="0"/>
        <v>0.30743856357399812</v>
      </c>
      <c r="AD55">
        <f t="shared" si="1"/>
        <v>36.292390433330553</v>
      </c>
      <c r="AE55">
        <f>'IDT-1'!D55</f>
        <v>0</v>
      </c>
      <c r="AF55" s="24"/>
      <c r="AG55">
        <f t="shared" si="2"/>
        <v>36.292390433330553</v>
      </c>
      <c r="AI55" s="34">
        <f>PXIL!L55</f>
        <v>0</v>
      </c>
      <c r="AJ55" s="34">
        <f>PXIL!R55</f>
        <v>0</v>
      </c>
      <c r="AK55" s="34">
        <f>RTM_IEX!L55</f>
        <v>18.260000000000002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5.8398289969045427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12.399999999999999</v>
      </c>
      <c r="AB56" s="75">
        <f>-STOA!R56</f>
        <v>0</v>
      </c>
      <c r="AC56">
        <f t="shared" si="0"/>
        <v>0.29853456357399816</v>
      </c>
      <c r="AD56">
        <f t="shared" si="1"/>
        <v>35.241294433330552</v>
      </c>
      <c r="AE56">
        <f>'IDT-1'!D56</f>
        <v>0</v>
      </c>
      <c r="AF56" s="24"/>
      <c r="AG56">
        <f t="shared" si="2"/>
        <v>35.241294433330552</v>
      </c>
      <c r="AI56" s="34">
        <f>PXIL!L56</f>
        <v>0</v>
      </c>
      <c r="AJ56" s="34">
        <f>PXIL!R56</f>
        <v>0</v>
      </c>
      <c r="AK56" s="34">
        <f>RTM_IEX!L56</f>
        <v>17.3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5.8398289969045427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12.21</v>
      </c>
      <c r="AB57" s="75">
        <f>-STOA!R57</f>
        <v>0</v>
      </c>
      <c r="AC57">
        <f t="shared" si="0"/>
        <v>0.28887456357399816</v>
      </c>
      <c r="AD57">
        <f t="shared" si="1"/>
        <v>34.100954433330543</v>
      </c>
      <c r="AE57">
        <f>'IDT-1'!D57</f>
        <v>0</v>
      </c>
      <c r="AF57" s="24"/>
      <c r="AG57">
        <f t="shared" si="2"/>
        <v>34.100954433330543</v>
      </c>
      <c r="AI57" s="34">
        <f>PXIL!L57</f>
        <v>0</v>
      </c>
      <c r="AJ57" s="34">
        <f>PXIL!R57</f>
        <v>0</v>
      </c>
      <c r="AK57" s="34">
        <f>RTM_IEX!L57</f>
        <v>16.34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5.8398289969045427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12.11</v>
      </c>
      <c r="AB58" s="75">
        <f>-STOA!R58</f>
        <v>0</v>
      </c>
      <c r="AC58">
        <f t="shared" si="0"/>
        <v>0.29609856357399816</v>
      </c>
      <c r="AD58">
        <f t="shared" si="1"/>
        <v>34.953730433330541</v>
      </c>
      <c r="AE58">
        <f>'IDT-1'!D58</f>
        <v>0</v>
      </c>
      <c r="AF58" s="24"/>
      <c r="AG58">
        <f t="shared" si="2"/>
        <v>34.953730433330541</v>
      </c>
      <c r="AI58" s="34">
        <f>PXIL!L58</f>
        <v>0</v>
      </c>
      <c r="AJ58" s="34">
        <f>PXIL!R58</f>
        <v>0</v>
      </c>
      <c r="AK58" s="34">
        <f>RTM_IEX!L58</f>
        <v>17.3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5.8398289969045427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11.92</v>
      </c>
      <c r="AB59" s="75">
        <f>-STOA!R59</f>
        <v>0</v>
      </c>
      <c r="AC59">
        <f t="shared" si="0"/>
        <v>0.29450256357399818</v>
      </c>
      <c r="AD59">
        <f t="shared" si="1"/>
        <v>34.765326433330543</v>
      </c>
      <c r="AE59">
        <f>'IDT-1'!D59</f>
        <v>0</v>
      </c>
      <c r="AF59" s="24"/>
      <c r="AG59">
        <f t="shared" si="2"/>
        <v>34.765326433330543</v>
      </c>
      <c r="AI59" s="34">
        <f>PXIL!L59</f>
        <v>0</v>
      </c>
      <c r="AJ59" s="34">
        <f>PXIL!R59</f>
        <v>0</v>
      </c>
      <c r="AK59" s="34">
        <f>RTM_IEX!L59</f>
        <v>17.3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5.8398289969045427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11.54</v>
      </c>
      <c r="AB60" s="75">
        <f>-STOA!R60</f>
        <v>0</v>
      </c>
      <c r="AC60">
        <f t="shared" si="0"/>
        <v>0.29131056357399815</v>
      </c>
      <c r="AD60">
        <f t="shared" si="1"/>
        <v>34.388518433330546</v>
      </c>
      <c r="AE60">
        <f>'IDT-1'!D60</f>
        <v>0</v>
      </c>
      <c r="AF60" s="24"/>
      <c r="AG60">
        <f t="shared" si="2"/>
        <v>34.388518433330546</v>
      </c>
      <c r="AI60" s="34">
        <f>PXIL!L60</f>
        <v>0</v>
      </c>
      <c r="AJ60" s="34">
        <f>PXIL!R60</f>
        <v>0</v>
      </c>
      <c r="AK60" s="34">
        <f>RTM_IEX!L60</f>
        <v>17.3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5.8398289969045427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11.34</v>
      </c>
      <c r="AB61" s="75">
        <f>-STOA!R61</f>
        <v>0</v>
      </c>
      <c r="AC61">
        <f t="shared" si="0"/>
        <v>0.28963056357399819</v>
      </c>
      <c r="AD61">
        <f t="shared" si="1"/>
        <v>34.190198433330544</v>
      </c>
      <c r="AE61">
        <f>'IDT-1'!D61</f>
        <v>0</v>
      </c>
      <c r="AF61" s="24"/>
      <c r="AG61">
        <f t="shared" si="2"/>
        <v>34.190198433330544</v>
      </c>
      <c r="AI61" s="34">
        <f>PXIL!L61</f>
        <v>0</v>
      </c>
      <c r="AJ61" s="34">
        <f>PXIL!R61</f>
        <v>0</v>
      </c>
      <c r="AK61" s="34">
        <f>RTM_IEX!L61</f>
        <v>17.3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5.8398289969045427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11.059999999999999</v>
      </c>
      <c r="AB62" s="75">
        <f>-STOA!R62</f>
        <v>0</v>
      </c>
      <c r="AC62">
        <f t="shared" si="0"/>
        <v>0.28727856357399817</v>
      </c>
      <c r="AD62">
        <f t="shared" si="1"/>
        <v>33.912550433330544</v>
      </c>
      <c r="AE62">
        <f>'IDT-1'!D62</f>
        <v>0</v>
      </c>
      <c r="AF62" s="24"/>
      <c r="AG62">
        <f t="shared" si="2"/>
        <v>33.912550433330544</v>
      </c>
      <c r="AI62" s="34">
        <f>PXIL!L62</f>
        <v>0</v>
      </c>
      <c r="AJ62" s="34">
        <f>PXIL!R62</f>
        <v>0</v>
      </c>
      <c r="AK62" s="34">
        <f>RTM_IEX!L62</f>
        <v>17.3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5.8398289969045427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10.579999999999998</v>
      </c>
      <c r="AB63" s="75">
        <f>-STOA!R63</f>
        <v>0</v>
      </c>
      <c r="AC63">
        <f t="shared" si="0"/>
        <v>0.28324656357399813</v>
      </c>
      <c r="AD63">
        <f t="shared" si="1"/>
        <v>33.436582433330543</v>
      </c>
      <c r="AE63">
        <f>'IDT-1'!D63</f>
        <v>0</v>
      </c>
      <c r="AF63" s="24"/>
      <c r="AG63">
        <f t="shared" si="2"/>
        <v>33.436582433330543</v>
      </c>
      <c r="AI63" s="34">
        <f>PXIL!L63</f>
        <v>0</v>
      </c>
      <c r="AJ63" s="34">
        <f>PXIL!R63</f>
        <v>0</v>
      </c>
      <c r="AK63" s="34">
        <f>RTM_IEX!L63</f>
        <v>17.3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5.8398289969045427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10.379999999999999</v>
      </c>
      <c r="AB64" s="75">
        <f>-STOA!R64</f>
        <v>0</v>
      </c>
      <c r="AC64">
        <f t="shared" si="0"/>
        <v>0.28156656357399812</v>
      </c>
      <c r="AD64">
        <f t="shared" si="1"/>
        <v>33.238262433330547</v>
      </c>
      <c r="AE64">
        <f>'IDT-1'!D64</f>
        <v>0</v>
      </c>
      <c r="AF64" s="24"/>
      <c r="AG64">
        <f t="shared" si="2"/>
        <v>33.238262433330547</v>
      </c>
      <c r="AI64" s="34">
        <f>PXIL!L64</f>
        <v>0</v>
      </c>
      <c r="AJ64" s="34">
        <f>PXIL!R64</f>
        <v>0</v>
      </c>
      <c r="AK64" s="34">
        <f>RTM_IEX!L64</f>
        <v>17.3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5.8398289969045427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</v>
      </c>
      <c r="AB65" s="75">
        <f>-STOA!R65</f>
        <v>0</v>
      </c>
      <c r="AC65">
        <f t="shared" si="0"/>
        <v>0.29534256357399813</v>
      </c>
      <c r="AD65">
        <f t="shared" si="1"/>
        <v>34.864486433330541</v>
      </c>
      <c r="AE65">
        <f>'IDT-1'!D65</f>
        <v>0</v>
      </c>
      <c r="AF65" s="24"/>
      <c r="AG65">
        <f t="shared" si="2"/>
        <v>34.864486433330541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19.22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9.61</v>
      </c>
      <c r="AB66" s="75">
        <f>-STOA!R66</f>
        <v>0</v>
      </c>
      <c r="AC66">
        <f t="shared" si="0"/>
        <v>0.28316208382485059</v>
      </c>
      <c r="AD66">
        <f t="shared" si="1"/>
        <v>33.426609800085942</v>
      </c>
      <c r="AE66">
        <f>'IDT-1'!D66</f>
        <v>0</v>
      </c>
      <c r="AF66" s="24"/>
      <c r="AG66">
        <f t="shared" si="2"/>
        <v>33.426609800085942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18.260000000000002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9.42</v>
      </c>
      <c r="AB67" s="75">
        <f>-STOA!R67</f>
        <v>0</v>
      </c>
      <c r="AC67">
        <f t="shared" si="0"/>
        <v>0.2815660838248506</v>
      </c>
      <c r="AD67">
        <f t="shared" si="1"/>
        <v>33.238205800085936</v>
      </c>
      <c r="AE67">
        <f>'IDT-1'!D67</f>
        <v>0</v>
      </c>
      <c r="AF67" s="24"/>
      <c r="AG67">
        <f t="shared" si="2"/>
        <v>33.238205800085936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18.260000000000002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8.17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0.28727808382485054</v>
      </c>
      <c r="AD68">
        <f t="shared" ref="AD68:AD98" si="4">SUM(B68:AB68,AI68:AT68)-AC68</f>
        <v>33.912493800085933</v>
      </c>
      <c r="AE68">
        <f>'IDT-1'!D68</f>
        <v>0</v>
      </c>
      <c r="AF68" s="24"/>
      <c r="AG68">
        <f t="shared" ref="AG68:AG98" si="5">SUM(AD68:AF68)</f>
        <v>33.912493800085933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20.190000000000001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4.8099999999999996</v>
      </c>
      <c r="Z69" s="34">
        <f>IEX!R69</f>
        <v>0</v>
      </c>
      <c r="AA69" s="75">
        <f>STOA!L69</f>
        <v>7.55</v>
      </c>
      <c r="AB69" s="75">
        <f>-STOA!R69</f>
        <v>0</v>
      </c>
      <c r="AC69">
        <f t="shared" si="3"/>
        <v>0.25351008382485057</v>
      </c>
      <c r="AD69">
        <f t="shared" si="4"/>
        <v>29.926261800085932</v>
      </c>
      <c r="AE69">
        <f>'IDT-1'!D69</f>
        <v>0</v>
      </c>
      <c r="AF69" s="24"/>
      <c r="AG69">
        <f t="shared" si="5"/>
        <v>29.926261800085932</v>
      </c>
      <c r="AI69" s="34">
        <f>PXIL!L69</f>
        <v>0</v>
      </c>
      <c r="AJ69" s="34">
        <f>PXIL!R69</f>
        <v>0</v>
      </c>
      <c r="AK69" s="34">
        <f>RTM_IEX!L69</f>
        <v>1.83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10.15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7.38</v>
      </c>
      <c r="Z70" s="34">
        <f>IEX!R70</f>
        <v>0</v>
      </c>
      <c r="AA70" s="75">
        <f>STOA!L70</f>
        <v>7.13</v>
      </c>
      <c r="AB70" s="75">
        <f>-STOA!R70</f>
        <v>0</v>
      </c>
      <c r="AC70">
        <f t="shared" si="3"/>
        <v>0.22033008382485056</v>
      </c>
      <c r="AD70">
        <f t="shared" si="4"/>
        <v>26.009441800085931</v>
      </c>
      <c r="AE70">
        <f>'IDT-1'!D70</f>
        <v>0</v>
      </c>
      <c r="AF70" s="24"/>
      <c r="AG70">
        <f t="shared" si="5"/>
        <v>26.009441800085931</v>
      </c>
      <c r="AI70" s="34">
        <f>PXIL!L70</f>
        <v>0</v>
      </c>
      <c r="AJ70" s="34">
        <f>PXIL!R70</f>
        <v>0</v>
      </c>
      <c r="AK70" s="34">
        <f>RTM_IEX!L70</f>
        <v>2.11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3.77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6.59</v>
      </c>
      <c r="Z71" s="34">
        <f>IEX!R71</f>
        <v>0</v>
      </c>
      <c r="AA71" s="75">
        <f>STOA!L71</f>
        <v>6.72</v>
      </c>
      <c r="AB71" s="75">
        <f>-STOA!R71</f>
        <v>0</v>
      </c>
      <c r="AC71">
        <f t="shared" si="3"/>
        <v>0.21831408382485057</v>
      </c>
      <c r="AD71">
        <f t="shared" si="4"/>
        <v>25.771457800085933</v>
      </c>
      <c r="AE71">
        <f>'IDT-1'!D71</f>
        <v>0</v>
      </c>
      <c r="AF71" s="24"/>
      <c r="AG71">
        <f t="shared" si="5"/>
        <v>25.771457800085933</v>
      </c>
      <c r="AI71" s="34">
        <f>PXIL!L71</f>
        <v>0</v>
      </c>
      <c r="AJ71" s="34">
        <f>PXIL!R71</f>
        <v>0</v>
      </c>
      <c r="AK71" s="34">
        <f>RTM_IEX!L71</f>
        <v>0.69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6.15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6.32</v>
      </c>
      <c r="Z72" s="34">
        <f>IEX!R72</f>
        <v>0</v>
      </c>
      <c r="AA72" s="75">
        <f>STOA!L72</f>
        <v>6.3999999999999995</v>
      </c>
      <c r="AB72" s="75">
        <f>-STOA!R72</f>
        <v>0</v>
      </c>
      <c r="AC72">
        <f t="shared" si="3"/>
        <v>0.20151408382485056</v>
      </c>
      <c r="AD72">
        <f t="shared" si="4"/>
        <v>23.788257800085933</v>
      </c>
      <c r="AE72">
        <f>'IDT-1'!D72</f>
        <v>0</v>
      </c>
      <c r="AF72" s="24"/>
      <c r="AG72">
        <f t="shared" si="5"/>
        <v>23.788257800085933</v>
      </c>
      <c r="AI72" s="34">
        <f>PXIL!L72</f>
        <v>0</v>
      </c>
      <c r="AJ72" s="34">
        <f>PXIL!R72</f>
        <v>0</v>
      </c>
      <c r="AK72" s="34">
        <f>RTM_IEX!L72</f>
        <v>0.6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4.83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5.87</v>
      </c>
      <c r="Z73" s="34">
        <f>IEX!R73</f>
        <v>0</v>
      </c>
      <c r="AA73" s="75">
        <f>STOA!L73</f>
        <v>6.1499999999999995</v>
      </c>
      <c r="AB73" s="75">
        <f>-STOA!R73</f>
        <v>0</v>
      </c>
      <c r="AC73">
        <f t="shared" si="3"/>
        <v>0.18185808382485058</v>
      </c>
      <c r="AD73">
        <f t="shared" si="4"/>
        <v>21.467913800085935</v>
      </c>
      <c r="AE73">
        <f>'IDT-1'!D73</f>
        <v>0</v>
      </c>
      <c r="AF73" s="24"/>
      <c r="AG73">
        <f t="shared" si="5"/>
        <v>21.467913800085935</v>
      </c>
      <c r="AI73" s="34">
        <f>PXIL!L73</f>
        <v>0</v>
      </c>
      <c r="AJ73" s="34">
        <f>PXIL!R73</f>
        <v>0</v>
      </c>
      <c r="AK73" s="34">
        <f>RTM_IEX!L73</f>
        <v>0.64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3.15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6.39</v>
      </c>
      <c r="Z74" s="34">
        <f>IEX!R74</f>
        <v>0</v>
      </c>
      <c r="AA74" s="75">
        <f>STOA!L74</f>
        <v>5.9499999999999993</v>
      </c>
      <c r="AB74" s="75">
        <f>-STOA!R74</f>
        <v>0</v>
      </c>
      <c r="AC74">
        <f t="shared" si="3"/>
        <v>0.17606208382485056</v>
      </c>
      <c r="AD74">
        <f t="shared" si="4"/>
        <v>20.783709800085933</v>
      </c>
      <c r="AE74">
        <f>'IDT-1'!D74</f>
        <v>0</v>
      </c>
      <c r="AF74" s="24"/>
      <c r="AG74">
        <f t="shared" si="5"/>
        <v>20.783709800085933</v>
      </c>
      <c r="AI74" s="34">
        <f>PXIL!L74</f>
        <v>0</v>
      </c>
      <c r="AJ74" s="34">
        <f>PXIL!R74</f>
        <v>0</v>
      </c>
      <c r="AK74" s="34">
        <f>RTM_IEX!L74</f>
        <v>0.64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2.14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10.67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0.20495808382485056</v>
      </c>
      <c r="AD75">
        <f t="shared" si="4"/>
        <v>24.194813800085935</v>
      </c>
      <c r="AE75">
        <f>'IDT-1'!D75</f>
        <v>0</v>
      </c>
      <c r="AF75" s="24"/>
      <c r="AG75">
        <f t="shared" si="5"/>
        <v>24.194813800085935</v>
      </c>
      <c r="AI75" s="34">
        <f>PXIL!L75</f>
        <v>0</v>
      </c>
      <c r="AJ75" s="34">
        <f>PXIL!R75</f>
        <v>0</v>
      </c>
      <c r="AK75" s="34">
        <f>RTM_IEX!L75</f>
        <v>1.01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1.1100000000000001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10.58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0.20075808382485055</v>
      </c>
      <c r="AD76">
        <f t="shared" si="4"/>
        <v>23.699013800085929</v>
      </c>
      <c r="AE76">
        <f>'IDT-1'!D76</f>
        <v>0</v>
      </c>
      <c r="AF76" s="24"/>
      <c r="AG76">
        <f t="shared" si="5"/>
        <v>23.699013800085929</v>
      </c>
      <c r="AI76" s="34">
        <f>PXIL!L76</f>
        <v>0</v>
      </c>
      <c r="AJ76" s="34">
        <f>PXIL!R76</f>
        <v>0</v>
      </c>
      <c r="AK76" s="34">
        <f>RTM_IEX!L76</f>
        <v>0.97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0.74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11.07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0.20579808382485057</v>
      </c>
      <c r="AD77">
        <f t="shared" si="4"/>
        <v>24.293973800085936</v>
      </c>
      <c r="AE77">
        <f>'IDT-1'!D77</f>
        <v>0</v>
      </c>
      <c r="AF77" s="24"/>
      <c r="AG77">
        <f t="shared" si="5"/>
        <v>24.293973800085936</v>
      </c>
      <c r="AI77" s="34">
        <f>PXIL!L77</f>
        <v>0</v>
      </c>
      <c r="AJ77" s="34">
        <f>PXIL!R77</f>
        <v>0</v>
      </c>
      <c r="AK77" s="34">
        <f>RTM_IEX!L77</f>
        <v>1.1100000000000001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0.71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11.04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0.20764608382485056</v>
      </c>
      <c r="AD78">
        <f t="shared" si="4"/>
        <v>24.512125800085933</v>
      </c>
      <c r="AE78">
        <f>'IDT-1'!D78</f>
        <v>0</v>
      </c>
      <c r="AF78" s="24"/>
      <c r="AG78">
        <f t="shared" si="5"/>
        <v>24.512125800085933</v>
      </c>
      <c r="AI78" s="34">
        <f>PXIL!L78</f>
        <v>0</v>
      </c>
      <c r="AJ78" s="34">
        <f>PXIL!R78</f>
        <v>0</v>
      </c>
      <c r="AK78" s="34">
        <f>RTM_IEX!L78</f>
        <v>1.23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0.84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12.77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0.21755808382485059</v>
      </c>
      <c r="AD79">
        <f t="shared" si="4"/>
        <v>25.682213800085933</v>
      </c>
      <c r="AE79">
        <f>'IDT-1'!D79</f>
        <v>0</v>
      </c>
      <c r="AF79" s="24"/>
      <c r="AG79">
        <f t="shared" si="5"/>
        <v>25.682213800085933</v>
      </c>
      <c r="AI79" s="34">
        <f>PXIL!L79</f>
        <v>0</v>
      </c>
      <c r="AJ79" s="34">
        <f>PXIL!R79</f>
        <v>0</v>
      </c>
      <c r="AK79" s="34">
        <f>RTM_IEX!L79</f>
        <v>0.79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0.73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13.03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0.22007808382485056</v>
      </c>
      <c r="AD80">
        <f t="shared" si="4"/>
        <v>25.979693800085933</v>
      </c>
      <c r="AE80">
        <f>'IDT-1'!D80</f>
        <v>0</v>
      </c>
      <c r="AF80" s="24"/>
      <c r="AG80">
        <f t="shared" si="5"/>
        <v>25.979693800085933</v>
      </c>
      <c r="AI80" s="34">
        <f>PXIL!L80</f>
        <v>0</v>
      </c>
      <c r="AJ80" s="34">
        <f>PXIL!R80</f>
        <v>0</v>
      </c>
      <c r="AK80" s="34">
        <f>RTM_IEX!L80</f>
        <v>0.85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0.71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15.35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0.24040608382485057</v>
      </c>
      <c r="AD81">
        <f t="shared" si="4"/>
        <v>28.379365800085932</v>
      </c>
      <c r="AE81">
        <f>'IDT-1'!D81</f>
        <v>0</v>
      </c>
      <c r="AF81" s="24"/>
      <c r="AG81">
        <f t="shared" si="5"/>
        <v>28.379365800085932</v>
      </c>
      <c r="AI81" s="34">
        <f>PXIL!L81</f>
        <v>0</v>
      </c>
      <c r="AJ81" s="34">
        <f>PXIL!R81</f>
        <v>0</v>
      </c>
      <c r="AK81" s="34">
        <f>RTM_IEX!L81</f>
        <v>0.92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0.74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17.72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0.26283408382485057</v>
      </c>
      <c r="AD82">
        <f t="shared" si="4"/>
        <v>31.026937800085935</v>
      </c>
      <c r="AE82">
        <f>'IDT-1'!D82</f>
        <v>0</v>
      </c>
      <c r="AF82" s="24"/>
      <c r="AG82">
        <f t="shared" si="5"/>
        <v>31.026937800085935</v>
      </c>
      <c r="AI82" s="34">
        <f>PXIL!L82</f>
        <v>0</v>
      </c>
      <c r="AJ82" s="34">
        <f>PXIL!R82</f>
        <v>0</v>
      </c>
      <c r="AK82" s="34">
        <f>RTM_IEX!L82</f>
        <v>1.01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0.95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19.29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0.29693808382485054</v>
      </c>
      <c r="AD83">
        <f t="shared" si="4"/>
        <v>35.052833800085935</v>
      </c>
      <c r="AE83">
        <f>'IDT-1'!D83</f>
        <v>0</v>
      </c>
      <c r="AF83" s="24"/>
      <c r="AG83">
        <f t="shared" si="5"/>
        <v>35.052833800085935</v>
      </c>
      <c r="AI83" s="34">
        <f>PXIL!L83</f>
        <v>0</v>
      </c>
      <c r="AJ83" s="34">
        <f>PXIL!R83</f>
        <v>0</v>
      </c>
      <c r="AK83" s="34">
        <f>RTM_IEX!L83</f>
        <v>0.69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3.76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20.68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0.30609408382485059</v>
      </c>
      <c r="AD84">
        <f t="shared" si="4"/>
        <v>36.133677800085934</v>
      </c>
      <c r="AE84">
        <f>'IDT-1'!D84</f>
        <v>0</v>
      </c>
      <c r="AF84" s="24"/>
      <c r="AG84">
        <f t="shared" si="5"/>
        <v>36.133677800085934</v>
      </c>
      <c r="AI84" s="34">
        <f>PXIL!L84</f>
        <v>0</v>
      </c>
      <c r="AJ84" s="34">
        <f>PXIL!R84</f>
        <v>0</v>
      </c>
      <c r="AK84" s="34">
        <f>RTM_IEX!L84</f>
        <v>0.69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3.46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0.33977808382485053</v>
      </c>
      <c r="AD85">
        <f t="shared" si="4"/>
        <v>40.109993800085931</v>
      </c>
      <c r="AE85">
        <f>'IDT-1'!D85</f>
        <v>0</v>
      </c>
      <c r="AF85" s="24"/>
      <c r="AG85">
        <f t="shared" si="5"/>
        <v>40.109993800085931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28.84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5.8398358628442946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0.33977862124789204</v>
      </c>
      <c r="AD86">
        <f t="shared" si="4"/>
        <v>40.110057241596401</v>
      </c>
      <c r="AE86">
        <f>'IDT-1'!D86</f>
        <v>0</v>
      </c>
      <c r="AF86" s="24"/>
      <c r="AG86">
        <f t="shared" si="5"/>
        <v>40.110057241596401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28.84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5.8398289969045427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0.14641056357399818</v>
      </c>
      <c r="AD87">
        <f t="shared" si="4"/>
        <v>17.283418433330546</v>
      </c>
      <c r="AE87">
        <f>'IDT-1'!D87</f>
        <v>0</v>
      </c>
      <c r="AF87" s="24"/>
      <c r="AG87">
        <f t="shared" si="5"/>
        <v>17.283418433330546</v>
      </c>
      <c r="AI87" s="34">
        <f>PXIL!L87</f>
        <v>0</v>
      </c>
      <c r="AJ87" s="34">
        <f>PXIL!R87</f>
        <v>0</v>
      </c>
      <c r="AK87" s="34">
        <f>RTM_IEX!L87</f>
        <v>5.82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5.8398289969045427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0.15665856357399816</v>
      </c>
      <c r="AD88">
        <f t="shared" si="4"/>
        <v>18.493170433330544</v>
      </c>
      <c r="AE88">
        <f>'IDT-1'!D88</f>
        <v>0</v>
      </c>
      <c r="AF88" s="24"/>
      <c r="AG88">
        <f t="shared" si="5"/>
        <v>18.493170433330544</v>
      </c>
      <c r="AI88" s="34">
        <f>PXIL!L88</f>
        <v>0</v>
      </c>
      <c r="AJ88" s="34">
        <f>PXIL!R88</f>
        <v>0</v>
      </c>
      <c r="AK88" s="34">
        <f>RTM_IEX!L88</f>
        <v>7.04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5.8398289969045427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0.18874656357399816</v>
      </c>
      <c r="AD89">
        <f t="shared" si="4"/>
        <v>22.281082433330546</v>
      </c>
      <c r="AE89">
        <f>'IDT-1'!D89</f>
        <v>0</v>
      </c>
      <c r="AF89" s="24"/>
      <c r="AG89">
        <f t="shared" si="5"/>
        <v>22.281082433330546</v>
      </c>
      <c r="AI89" s="34">
        <f>PXIL!L89</f>
        <v>0</v>
      </c>
      <c r="AJ89" s="34">
        <f>PXIL!R89</f>
        <v>0</v>
      </c>
      <c r="AK89" s="34">
        <f>RTM_IEX!L89</f>
        <v>10.86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5.8398289969045427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0.24007056357399814</v>
      </c>
      <c r="AD90">
        <f t="shared" si="4"/>
        <v>28.339758433330545</v>
      </c>
      <c r="AE90">
        <f>'IDT-1'!D90</f>
        <v>0</v>
      </c>
      <c r="AF90" s="24"/>
      <c r="AG90">
        <f t="shared" si="5"/>
        <v>28.339758433330545</v>
      </c>
      <c r="AI90" s="34">
        <f>PXIL!L90</f>
        <v>0</v>
      </c>
      <c r="AJ90" s="34">
        <f>PXIL!R90</f>
        <v>0</v>
      </c>
      <c r="AK90" s="34">
        <f>RTM_IEX!L90</f>
        <v>16.97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5.839893552061973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0.27921510583732057</v>
      </c>
      <c r="AD91">
        <f t="shared" si="4"/>
        <v>32.960678446224648</v>
      </c>
      <c r="AE91">
        <f>'IDT-1'!D91</f>
        <v>0</v>
      </c>
      <c r="AF91" s="24"/>
      <c r="AG91">
        <f t="shared" si="5"/>
        <v>32.960678446224648</v>
      </c>
      <c r="AI91" s="34">
        <f>PXIL!L91</f>
        <v>0</v>
      </c>
      <c r="AJ91" s="34">
        <f>PXIL!R91</f>
        <v>0</v>
      </c>
      <c r="AK91" s="34">
        <f>RTM_IEX!L91</f>
        <v>21.63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5.839893552061973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0.26384310583732057</v>
      </c>
      <c r="AD92">
        <f t="shared" si="4"/>
        <v>31.146050446224653</v>
      </c>
      <c r="AE92">
        <f>'IDT-1'!D92</f>
        <v>0</v>
      </c>
      <c r="AF92" s="24"/>
      <c r="AG92">
        <f t="shared" si="5"/>
        <v>31.146050446224653</v>
      </c>
      <c r="AI92" s="34">
        <f>PXIL!L92</f>
        <v>0</v>
      </c>
      <c r="AJ92" s="34">
        <f>PXIL!R92</f>
        <v>0</v>
      </c>
      <c r="AK92" s="34">
        <f>RTM_IEX!L92</f>
        <v>19.8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5.839893552061973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0.25258710583732058</v>
      </c>
      <c r="AD93">
        <f t="shared" si="4"/>
        <v>29.817306446224652</v>
      </c>
      <c r="AE93">
        <f>'IDT-1'!D93</f>
        <v>0</v>
      </c>
      <c r="AF93" s="24"/>
      <c r="AG93">
        <f t="shared" si="5"/>
        <v>29.817306446224652</v>
      </c>
      <c r="AI93" s="34">
        <f>PXIL!L93</f>
        <v>0</v>
      </c>
      <c r="AJ93" s="34">
        <f>PXIL!R93</f>
        <v>0</v>
      </c>
      <c r="AK93" s="34">
        <f>RTM_IEX!L93</f>
        <v>18.46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5.839893552061973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0.23797110583732056</v>
      </c>
      <c r="AD94">
        <f t="shared" si="4"/>
        <v>28.09192244622465</v>
      </c>
      <c r="AE94">
        <f>'IDT-1'!D94</f>
        <v>0</v>
      </c>
      <c r="AF94" s="24"/>
      <c r="AG94">
        <f t="shared" si="5"/>
        <v>28.09192244622465</v>
      </c>
      <c r="AI94" s="34">
        <f>PXIL!L94</f>
        <v>0</v>
      </c>
      <c r="AJ94" s="34">
        <f>PXIL!R94</f>
        <v>0</v>
      </c>
      <c r="AK94" s="34">
        <f>RTM_IEX!L94</f>
        <v>16.72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5.839893552061973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0.22587510583732057</v>
      </c>
      <c r="AD95">
        <f t="shared" si="4"/>
        <v>26.664018446224649</v>
      </c>
      <c r="AE95">
        <f>'IDT-1'!D95</f>
        <v>0</v>
      </c>
      <c r="AF95" s="24"/>
      <c r="AG95">
        <f t="shared" si="5"/>
        <v>26.664018446224649</v>
      </c>
      <c r="AI95" s="34">
        <f>PXIL!L95</f>
        <v>0</v>
      </c>
      <c r="AJ95" s="34">
        <f>PXIL!R95</f>
        <v>0</v>
      </c>
      <c r="AK95" s="34">
        <f>RTM_IEX!L95</f>
        <v>15.28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5.839893552061973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0.21302310583732054</v>
      </c>
      <c r="AD96">
        <f t="shared" si="4"/>
        <v>25.146870446224654</v>
      </c>
      <c r="AE96">
        <f>'IDT-1'!D96</f>
        <v>0</v>
      </c>
      <c r="AF96" s="24"/>
      <c r="AG96">
        <f t="shared" si="5"/>
        <v>25.146870446224654</v>
      </c>
      <c r="AI96" s="34">
        <f>PXIL!L96</f>
        <v>0</v>
      </c>
      <c r="AJ96" s="34">
        <f>PXIL!R96</f>
        <v>0</v>
      </c>
      <c r="AK96" s="34">
        <f>RTM_IEX!L96</f>
        <v>13.75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5.839893552061973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0.20084310583732057</v>
      </c>
      <c r="AD97">
        <f t="shared" si="4"/>
        <v>23.709050446224651</v>
      </c>
      <c r="AE97">
        <f>'IDT-1'!D97</f>
        <v>0</v>
      </c>
      <c r="AF97" s="24"/>
      <c r="AG97">
        <f t="shared" si="5"/>
        <v>23.709050446224651</v>
      </c>
      <c r="AI97" s="34">
        <f>PXIL!L97</f>
        <v>0</v>
      </c>
      <c r="AJ97" s="34">
        <f>PXIL!R97</f>
        <v>0</v>
      </c>
      <c r="AK97" s="34">
        <f>RTM_IEX!L97</f>
        <v>12.3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5.839893552061973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0.19924710583732055</v>
      </c>
      <c r="AD98">
        <f t="shared" si="4"/>
        <v>23.520646446224653</v>
      </c>
      <c r="AE98">
        <f>'IDT-1'!D98</f>
        <v>0</v>
      </c>
      <c r="AF98" s="24"/>
      <c r="AG98">
        <f t="shared" si="5"/>
        <v>23.520646446224653</v>
      </c>
      <c r="AI98" s="34">
        <f>PXIL!L98</f>
        <v>0</v>
      </c>
      <c r="AJ98" s="34">
        <f>PXIL!R98</f>
        <v>0</v>
      </c>
      <c r="AK98" s="34">
        <f>RTM_IEX!L98</f>
        <v>12.11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0.14015569203648914</v>
      </c>
      <c r="J99">
        <f t="shared" si="6"/>
        <v>0</v>
      </c>
      <c r="K99">
        <f t="shared" si="6"/>
        <v>2.4601760800538829E-3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6.6227500000000009E-2</v>
      </c>
      <c r="Z99" s="34">
        <f t="shared" si="6"/>
        <v>0</v>
      </c>
      <c r="AA99" s="75">
        <f t="shared" si="6"/>
        <v>0.18043749999999986</v>
      </c>
      <c r="AB99" s="75">
        <f t="shared" si="6"/>
        <v>0</v>
      </c>
      <c r="AC99">
        <f t="shared" si="6"/>
        <v>5.6988192921789606E-3</v>
      </c>
      <c r="AD99">
        <f t="shared" si="6"/>
        <v>0.67273204882436421</v>
      </c>
      <c r="AE99">
        <f t="shared" ref="AE99:AT99" si="7">SUM(AE3:AE98)/4000</f>
        <v>0</v>
      </c>
      <c r="AG99">
        <f t="shared" si="7"/>
        <v>0.67273204882436421</v>
      </c>
      <c r="AI99">
        <f t="shared" si="7"/>
        <v>0</v>
      </c>
      <c r="AJ99">
        <f t="shared" si="7"/>
        <v>0</v>
      </c>
      <c r="AK99">
        <f t="shared" si="7"/>
        <v>0.17360500000000006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0.11554499999999994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19.177693000000001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0.16109262120000001</v>
      </c>
      <c r="AD3">
        <f>SUM(B3:AB3,AI3:AT3)-AC3</f>
        <v>19.0166003788</v>
      </c>
      <c r="AE3">
        <v>0</v>
      </c>
      <c r="AF3" s="24"/>
      <c r="AG3">
        <f>SUM(AD3:AF3)</f>
        <v>19.0166003788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16.556878999999999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0.13907778359999998</v>
      </c>
      <c r="AD4">
        <f t="shared" ref="AD4:AD67" si="1">SUM(B4:AB4,AI4:AT4)-AC4</f>
        <v>16.417801216399997</v>
      </c>
      <c r="AE4">
        <v>0</v>
      </c>
      <c r="AF4" s="24"/>
      <c r="AG4">
        <f t="shared" ref="AG4:AG67" si="2">SUM(AD4:AF4)</f>
        <v>16.417801216399997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19.223981999999999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0.38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0.16467344879999998</v>
      </c>
      <c r="AD5">
        <f t="shared" si="1"/>
        <v>19.4393085512</v>
      </c>
      <c r="AE5">
        <v>0</v>
      </c>
      <c r="AF5" s="24"/>
      <c r="AG5">
        <f t="shared" si="2"/>
        <v>19.4393085512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18.786911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0.15781005239999998</v>
      </c>
      <c r="AD6">
        <f t="shared" si="1"/>
        <v>18.629100947600001</v>
      </c>
      <c r="AE6">
        <v>0</v>
      </c>
      <c r="AF6" s="24"/>
      <c r="AG6">
        <f t="shared" si="2"/>
        <v>18.629100947600001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16.794675999999999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0.14107527839999998</v>
      </c>
      <c r="AD7">
        <f t="shared" si="1"/>
        <v>16.6536007216</v>
      </c>
      <c r="AE7">
        <v>0</v>
      </c>
      <c r="AF7" s="24"/>
      <c r="AG7">
        <f t="shared" si="2"/>
        <v>16.6536007216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16.728116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0.1405161744</v>
      </c>
      <c r="AD8">
        <f t="shared" si="1"/>
        <v>16.587599825600002</v>
      </c>
      <c r="AE8">
        <v>0</v>
      </c>
      <c r="AF8" s="24"/>
      <c r="AG8">
        <f t="shared" si="2"/>
        <v>16.587599825600002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16.420432000000002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0.13793162880000001</v>
      </c>
      <c r="AD9">
        <f t="shared" si="1"/>
        <v>16.282500371200001</v>
      </c>
      <c r="AE9">
        <v>0</v>
      </c>
      <c r="AF9" s="24"/>
      <c r="AG9">
        <f t="shared" si="2"/>
        <v>16.282500371200001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12.544373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0.1053727332</v>
      </c>
      <c r="AD10">
        <f t="shared" si="1"/>
        <v>12.439000266800001</v>
      </c>
      <c r="AE10">
        <v>0</v>
      </c>
      <c r="AF10" s="24"/>
      <c r="AG10">
        <f t="shared" si="2"/>
        <v>12.439000266800001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13.874748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0.11654788319999999</v>
      </c>
      <c r="AD11">
        <f t="shared" si="1"/>
        <v>13.758200116799999</v>
      </c>
      <c r="AE11">
        <v>0</v>
      </c>
      <c r="AF11" s="24"/>
      <c r="AG11">
        <f t="shared" si="2"/>
        <v>13.758200116799999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11.985982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0.1006822488</v>
      </c>
      <c r="AD12">
        <f t="shared" si="1"/>
        <v>11.8852997512</v>
      </c>
      <c r="AE12">
        <v>0</v>
      </c>
      <c r="AF12" s="24"/>
      <c r="AG12">
        <f t="shared" si="2"/>
        <v>11.8852997512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12.151069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0.10206897959999998</v>
      </c>
      <c r="AD13">
        <f t="shared" si="1"/>
        <v>12.049000020399999</v>
      </c>
      <c r="AE13">
        <v>0</v>
      </c>
      <c r="AF13" s="24"/>
      <c r="AG13">
        <f t="shared" si="2"/>
        <v>12.049000020399999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12.510992999999999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0.10509234119999998</v>
      </c>
      <c r="AD14">
        <f t="shared" si="1"/>
        <v>12.405900658799998</v>
      </c>
      <c r="AE14">
        <v>0</v>
      </c>
      <c r="AF14" s="24"/>
      <c r="AG14">
        <f t="shared" si="2"/>
        <v>12.405900658799998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13.83572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0.11622004799999999</v>
      </c>
      <c r="AD15">
        <f t="shared" si="1"/>
        <v>13.719499952</v>
      </c>
      <c r="AE15">
        <v>0</v>
      </c>
      <c r="AF15" s="24"/>
      <c r="AG15">
        <f t="shared" si="2"/>
        <v>13.719499952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12.924063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0.1085621292</v>
      </c>
      <c r="AD16">
        <f t="shared" si="1"/>
        <v>12.815500870800001</v>
      </c>
      <c r="AE16">
        <v>0</v>
      </c>
      <c r="AF16" s="24"/>
      <c r="AG16">
        <f t="shared" si="2"/>
        <v>12.815500870800001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13.546491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0.1137905244</v>
      </c>
      <c r="AD17">
        <f t="shared" si="1"/>
        <v>13.432700475599999</v>
      </c>
      <c r="AE17">
        <v>0</v>
      </c>
      <c r="AF17" s="24"/>
      <c r="AG17">
        <f t="shared" si="2"/>
        <v>13.432700475599999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14.066458000000001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0.1181582472</v>
      </c>
      <c r="AD18">
        <f t="shared" si="1"/>
        <v>13.948299752800001</v>
      </c>
      <c r="AE18">
        <v>0</v>
      </c>
      <c r="AF18" s="24"/>
      <c r="AG18">
        <f t="shared" si="2"/>
        <v>13.948299752800001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15.173962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0.12746128079999999</v>
      </c>
      <c r="AD19">
        <f t="shared" si="1"/>
        <v>15.046500719199999</v>
      </c>
      <c r="AE19">
        <v>0</v>
      </c>
      <c r="AF19" s="24"/>
      <c r="AG19">
        <f t="shared" si="2"/>
        <v>15.046500719199999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15.183541999999999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0.12754175279999999</v>
      </c>
      <c r="AD20">
        <f t="shared" si="1"/>
        <v>15.0560002472</v>
      </c>
      <c r="AE20">
        <v>0</v>
      </c>
      <c r="AF20" s="24"/>
      <c r="AG20">
        <f t="shared" si="2"/>
        <v>15.0560002472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16.450483999999999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0.13818406559999999</v>
      </c>
      <c r="AD21">
        <f t="shared" si="1"/>
        <v>16.312299934399999</v>
      </c>
      <c r="AE21">
        <v>0</v>
      </c>
      <c r="AF21" s="24"/>
      <c r="AG21">
        <f t="shared" si="2"/>
        <v>16.312299934399999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19.223981999999999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0.16232144879999999</v>
      </c>
      <c r="AD22">
        <f t="shared" si="1"/>
        <v>19.161660551200001</v>
      </c>
      <c r="AE22">
        <v>0</v>
      </c>
      <c r="AF22" s="24"/>
      <c r="AG22">
        <f t="shared" si="2"/>
        <v>19.161660551200001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18.050726999999998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0.15162610679999997</v>
      </c>
      <c r="AD23">
        <f t="shared" si="1"/>
        <v>17.8991008932</v>
      </c>
      <c r="AE23">
        <v>0</v>
      </c>
      <c r="AF23" s="24"/>
      <c r="AG23">
        <f t="shared" si="2"/>
        <v>17.8991008932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19.173054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0.16105365359999999</v>
      </c>
      <c r="AD24">
        <f t="shared" si="1"/>
        <v>19.012000346400001</v>
      </c>
      <c r="AE24">
        <v>0</v>
      </c>
      <c r="AF24" s="24"/>
      <c r="AG24">
        <f t="shared" si="2"/>
        <v>19.012000346400001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18.040037000000002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0.15153631080000002</v>
      </c>
      <c r="AD25">
        <f t="shared" si="1"/>
        <v>17.888500689200001</v>
      </c>
      <c r="AE25">
        <v>0</v>
      </c>
      <c r="AF25" s="24"/>
      <c r="AG25">
        <f t="shared" si="2"/>
        <v>17.888500689200001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19.223981999999999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1.25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0.17198144879999999</v>
      </c>
      <c r="AD26">
        <f t="shared" si="1"/>
        <v>20.302000551199999</v>
      </c>
      <c r="AE26">
        <v>0</v>
      </c>
      <c r="AF26" s="24"/>
      <c r="AG26">
        <f t="shared" si="2"/>
        <v>20.302000551199999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19.223981999999999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0.28999999999999998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0.16391744879999998</v>
      </c>
      <c r="AD27">
        <f t="shared" si="1"/>
        <v>19.350064551199999</v>
      </c>
      <c r="AE27">
        <v>0</v>
      </c>
      <c r="AF27" s="24"/>
      <c r="AG27">
        <f t="shared" si="2"/>
        <v>19.350064551199999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19.223981999999999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3.54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0.19474544879999997</v>
      </c>
      <c r="AD28">
        <f t="shared" si="1"/>
        <v>22.989236551200001</v>
      </c>
      <c r="AE28">
        <v>0</v>
      </c>
      <c r="AF28" s="24"/>
      <c r="AG28">
        <f t="shared" si="2"/>
        <v>22.989236551200001</v>
      </c>
      <c r="AI28" s="34">
        <f>PXIL!M28</f>
        <v>0</v>
      </c>
      <c r="AJ28" s="34">
        <f>PXIL!S28</f>
        <v>0</v>
      </c>
      <c r="AK28" s="34">
        <f>RTM_IEX!M28</f>
        <v>0.42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19.223981999999999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0.18844544879999997</v>
      </c>
      <c r="AD29">
        <f t="shared" si="1"/>
        <v>22.245536551199997</v>
      </c>
      <c r="AE29">
        <v>0</v>
      </c>
      <c r="AF29" s="24"/>
      <c r="AG29">
        <f t="shared" si="2"/>
        <v>22.245536551199997</v>
      </c>
      <c r="AI29" s="34">
        <f>PXIL!M29</f>
        <v>0</v>
      </c>
      <c r="AJ29" s="34">
        <f>PXIL!S29</f>
        <v>0</v>
      </c>
      <c r="AK29" s="34">
        <f>RTM_IEX!M29</f>
        <v>0.38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19.223981999999999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0.17248544879999997</v>
      </c>
      <c r="AD30">
        <f t="shared" si="1"/>
        <v>20.361496551199998</v>
      </c>
      <c r="AE30">
        <v>0</v>
      </c>
      <c r="AF30" s="24"/>
      <c r="AG30">
        <f t="shared" si="2"/>
        <v>20.361496551199998</v>
      </c>
      <c r="AI30" s="34">
        <f>PXIL!M30</f>
        <v>0</v>
      </c>
      <c r="AJ30" s="34">
        <f>PXIL!S30</f>
        <v>0</v>
      </c>
      <c r="AK30" s="34">
        <f>RTM_IEX!M30</f>
        <v>0.31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19.223981999999999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0.18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0.1640014488</v>
      </c>
      <c r="AD31">
        <f t="shared" si="1"/>
        <v>19.359980551199996</v>
      </c>
      <c r="AE31">
        <v>0</v>
      </c>
      <c r="AF31" s="24"/>
      <c r="AG31">
        <f t="shared" si="2"/>
        <v>19.359980551199996</v>
      </c>
      <c r="AI31" s="34">
        <f>PXIL!M31</f>
        <v>0</v>
      </c>
      <c r="AJ31" s="34">
        <f>PXIL!S31</f>
        <v>0</v>
      </c>
      <c r="AK31" s="34">
        <f>RTM_IEX!M31</f>
        <v>0.06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19.223981999999999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0.28000000000000003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0.1661014488</v>
      </c>
      <c r="AD32">
        <f t="shared" si="1"/>
        <v>19.607880551200001</v>
      </c>
      <c r="AE32">
        <v>0</v>
      </c>
      <c r="AF32" s="24"/>
      <c r="AG32">
        <f t="shared" si="2"/>
        <v>19.607880551200001</v>
      </c>
      <c r="AI32" s="34">
        <f>PXIL!M32</f>
        <v>0</v>
      </c>
      <c r="AJ32" s="34">
        <f>PXIL!S32</f>
        <v>0</v>
      </c>
      <c r="AK32" s="34">
        <f>RTM_IEX!M32</f>
        <v>0.12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0.15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18.342981000000002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0.15408104040000001</v>
      </c>
      <c r="AD33">
        <f t="shared" si="1"/>
        <v>18.1888999596</v>
      </c>
      <c r="AE33">
        <v>0</v>
      </c>
      <c r="AF33" s="24"/>
      <c r="AG33">
        <f t="shared" si="2"/>
        <v>18.1888999596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19.223981999999999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0.16164944879999998</v>
      </c>
      <c r="AD34">
        <f t="shared" si="1"/>
        <v>19.082332551200004</v>
      </c>
      <c r="AE34">
        <v>0</v>
      </c>
      <c r="AF34" s="24"/>
      <c r="AG34">
        <f t="shared" si="2"/>
        <v>19.082332551200004</v>
      </c>
      <c r="AI34" s="34">
        <f>PXIL!M34</f>
        <v>0</v>
      </c>
      <c r="AJ34" s="34">
        <f>PXIL!S34</f>
        <v>0</v>
      </c>
      <c r="AK34" s="34">
        <f>RTM_IEX!M34</f>
        <v>0.01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0.01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19.223981999999999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7.0000000000000007E-2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0.1631614488</v>
      </c>
      <c r="AD35">
        <f t="shared" si="1"/>
        <v>19.260820551199998</v>
      </c>
      <c r="AE35">
        <v>0</v>
      </c>
      <c r="AF35" s="24"/>
      <c r="AG35">
        <f t="shared" si="2"/>
        <v>19.260820551199998</v>
      </c>
      <c r="AI35" s="34">
        <f>PXIL!M35</f>
        <v>0</v>
      </c>
      <c r="AJ35" s="34">
        <f>PXIL!S35</f>
        <v>0</v>
      </c>
      <c r="AK35" s="34">
        <f>RTM_IEX!M35</f>
        <v>0.05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0.08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18.336023000000001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0.1540225932</v>
      </c>
      <c r="AD36">
        <f t="shared" si="1"/>
        <v>18.1820004068</v>
      </c>
      <c r="AE36">
        <v>0</v>
      </c>
      <c r="AF36" s="24"/>
      <c r="AG36">
        <f t="shared" si="2"/>
        <v>18.1820004068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18.865974000000001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0.15847418160000001</v>
      </c>
      <c r="AD37">
        <f t="shared" si="1"/>
        <v>18.707499818400002</v>
      </c>
      <c r="AE37">
        <v>0</v>
      </c>
      <c r="AF37" s="24"/>
      <c r="AG37">
        <f t="shared" si="2"/>
        <v>18.707499818400002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19.223981999999999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0.09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0.1629094488</v>
      </c>
      <c r="AD38">
        <f t="shared" si="1"/>
        <v>19.2310725512</v>
      </c>
      <c r="AE38">
        <v>0</v>
      </c>
      <c r="AF38" s="24"/>
      <c r="AG38">
        <f t="shared" si="2"/>
        <v>19.2310725512</v>
      </c>
      <c r="AI38" s="34">
        <f>PXIL!M38</f>
        <v>0</v>
      </c>
      <c r="AJ38" s="34">
        <f>PXIL!S38</f>
        <v>0</v>
      </c>
      <c r="AK38" s="34">
        <f>RTM_IEX!M38</f>
        <v>7.0000000000000007E-2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0.01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19.223981999999999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0.16274144879999999</v>
      </c>
      <c r="AD39">
        <f t="shared" si="1"/>
        <v>19.2112405512</v>
      </c>
      <c r="AE39">
        <v>0</v>
      </c>
      <c r="AF39" s="24"/>
      <c r="AG39">
        <f t="shared" si="2"/>
        <v>19.2112405512</v>
      </c>
      <c r="AI39" s="34">
        <f>PXIL!M39</f>
        <v>0</v>
      </c>
      <c r="AJ39" s="34">
        <f>PXIL!S39</f>
        <v>0</v>
      </c>
      <c r="AK39" s="34">
        <f>RTM_IEX!M39</f>
        <v>0.02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0.09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19.223981999999999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0.19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0.1692934488</v>
      </c>
      <c r="AD40">
        <f t="shared" si="1"/>
        <v>19.984688551199998</v>
      </c>
      <c r="AE40">
        <v>0</v>
      </c>
      <c r="AF40" s="24"/>
      <c r="AG40">
        <f t="shared" si="2"/>
        <v>19.984688551199998</v>
      </c>
      <c r="AI40" s="34">
        <f>PXIL!M40</f>
        <v>0</v>
      </c>
      <c r="AJ40" s="34">
        <f>PXIL!S40</f>
        <v>0</v>
      </c>
      <c r="AK40" s="34">
        <f>RTM_IEX!M40</f>
        <v>0.11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0.63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18.522893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0.15559230119999998</v>
      </c>
      <c r="AD41">
        <f t="shared" si="1"/>
        <v>18.367300698800001</v>
      </c>
      <c r="AE41">
        <v>0</v>
      </c>
      <c r="AF41" s="24"/>
      <c r="AG41">
        <f t="shared" si="2"/>
        <v>18.367300698800001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18.393809000000001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0.1545079956</v>
      </c>
      <c r="AD42">
        <f t="shared" si="1"/>
        <v>18.239301004400001</v>
      </c>
      <c r="AE42">
        <v>0</v>
      </c>
      <c r="AF42" s="24"/>
      <c r="AG42">
        <f t="shared" si="2"/>
        <v>18.239301004400001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16.639472000000001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0.1397715648</v>
      </c>
      <c r="AD43">
        <f t="shared" si="1"/>
        <v>16.499700435200001</v>
      </c>
      <c r="AE43">
        <v>0</v>
      </c>
      <c r="AF43" s="24"/>
      <c r="AG43">
        <f t="shared" si="2"/>
        <v>16.499700435200001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18.311114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0.15381335759999998</v>
      </c>
      <c r="AD44">
        <f t="shared" si="1"/>
        <v>18.157300642399999</v>
      </c>
      <c r="AE44">
        <v>0</v>
      </c>
      <c r="AF44" s="24"/>
      <c r="AG44">
        <f t="shared" si="2"/>
        <v>18.157300642399999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19.223981999999999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0.16148144879999998</v>
      </c>
      <c r="AD45">
        <f t="shared" si="1"/>
        <v>19.062500551199999</v>
      </c>
      <c r="AE45">
        <v>0</v>
      </c>
      <c r="AF45" s="24"/>
      <c r="AG45">
        <f t="shared" si="2"/>
        <v>19.062500551199999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19.223981999999999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0.16904144879999999</v>
      </c>
      <c r="AD46">
        <f t="shared" si="1"/>
        <v>19.954940551199996</v>
      </c>
      <c r="AE46">
        <v>0</v>
      </c>
      <c r="AF46" s="24"/>
      <c r="AG46">
        <f t="shared" si="2"/>
        <v>19.954940551199996</v>
      </c>
      <c r="AI46" s="34">
        <f>PXIL!M46</f>
        <v>0</v>
      </c>
      <c r="AJ46" s="34">
        <f>PXIL!S46</f>
        <v>0</v>
      </c>
      <c r="AK46" s="34">
        <f>RTM_IEX!M46</f>
        <v>0.02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0.88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19.223981999999999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0.16551344879999999</v>
      </c>
      <c r="AD47">
        <f t="shared" si="1"/>
        <v>19.538468551200001</v>
      </c>
      <c r="AE47">
        <v>0</v>
      </c>
      <c r="AF47" s="24"/>
      <c r="AG47">
        <f t="shared" si="2"/>
        <v>19.538468551200001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0.48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18.104679999999998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0.15207931199999997</v>
      </c>
      <c r="AD48">
        <f t="shared" si="1"/>
        <v>17.952600687999997</v>
      </c>
      <c r="AE48">
        <v>0</v>
      </c>
      <c r="AF48" s="24"/>
      <c r="AG48">
        <f t="shared" si="2"/>
        <v>17.952600687999997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17.748588999999999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0.14908814759999997</v>
      </c>
      <c r="AD49">
        <f t="shared" si="1"/>
        <v>17.599500852399999</v>
      </c>
      <c r="AE49">
        <v>0</v>
      </c>
      <c r="AF49" s="24"/>
      <c r="AG49">
        <f t="shared" si="2"/>
        <v>17.599500852399999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19.14931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0.28000000000000003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0.16320620399999999</v>
      </c>
      <c r="AD50">
        <f t="shared" si="1"/>
        <v>19.266103795999999</v>
      </c>
      <c r="AE50">
        <v>0</v>
      </c>
      <c r="AF50" s="24"/>
      <c r="AG50">
        <f t="shared" si="2"/>
        <v>19.266103795999999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18.757463000000001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0.15756268919999999</v>
      </c>
      <c r="AD51">
        <f t="shared" si="1"/>
        <v>18.599900310800003</v>
      </c>
      <c r="AE51">
        <v>0</v>
      </c>
      <c r="AF51" s="24"/>
      <c r="AG51">
        <f t="shared" si="2"/>
        <v>18.599900310800003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18.782271999999999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0.15777108479999999</v>
      </c>
      <c r="AD52">
        <f t="shared" si="1"/>
        <v>18.624500915199999</v>
      </c>
      <c r="AE52">
        <v>0</v>
      </c>
      <c r="AF52" s="24"/>
      <c r="AG52">
        <f t="shared" si="2"/>
        <v>18.624500915199999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19.223981999999999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0.16148144879999998</v>
      </c>
      <c r="AD53">
        <f t="shared" si="1"/>
        <v>19.062500551199999</v>
      </c>
      <c r="AE53">
        <v>0</v>
      </c>
      <c r="AF53" s="24"/>
      <c r="AG53">
        <f t="shared" si="2"/>
        <v>19.062500551199999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19.223981999999999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0.17038544879999998</v>
      </c>
      <c r="AD54">
        <f t="shared" si="1"/>
        <v>20.113596551199997</v>
      </c>
      <c r="AE54">
        <v>0</v>
      </c>
      <c r="AF54" s="24"/>
      <c r="AG54">
        <f t="shared" si="2"/>
        <v>20.113596551199997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1.06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19.173154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0.16105449359999999</v>
      </c>
      <c r="AD55">
        <f t="shared" si="1"/>
        <v>19.012099506400002</v>
      </c>
      <c r="AE55">
        <v>0</v>
      </c>
      <c r="AF55" s="24"/>
      <c r="AG55">
        <f t="shared" si="2"/>
        <v>19.012099506400002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19.223981999999999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0.16148144879999998</v>
      </c>
      <c r="AD56">
        <f t="shared" si="1"/>
        <v>19.062500551199999</v>
      </c>
      <c r="AE56">
        <v>0</v>
      </c>
      <c r="AF56" s="24"/>
      <c r="AG56">
        <f t="shared" si="2"/>
        <v>19.062500551199999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19.223981999999999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0.16794944879999998</v>
      </c>
      <c r="AD57">
        <f t="shared" si="1"/>
        <v>19.826032551199997</v>
      </c>
      <c r="AE57">
        <v>0</v>
      </c>
      <c r="AF57" s="24"/>
      <c r="AG57">
        <f t="shared" si="2"/>
        <v>19.826032551199997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0.77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19.223981999999999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0.18651344879999998</v>
      </c>
      <c r="AD58">
        <f t="shared" si="1"/>
        <v>22.0174685512</v>
      </c>
      <c r="AE58">
        <v>0</v>
      </c>
      <c r="AF58" s="24"/>
      <c r="AG58">
        <f t="shared" si="2"/>
        <v>22.0174685512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2.98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19.223981999999999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0.18491744879999999</v>
      </c>
      <c r="AD59">
        <f t="shared" si="1"/>
        <v>21.829064551199998</v>
      </c>
      <c r="AE59">
        <v>0</v>
      </c>
      <c r="AF59" s="24"/>
      <c r="AG59">
        <f t="shared" si="2"/>
        <v>21.829064551199998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2.79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19.223981999999999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0.16467344879999998</v>
      </c>
      <c r="AD60">
        <f t="shared" si="1"/>
        <v>19.4393085512</v>
      </c>
      <c r="AE60">
        <v>0</v>
      </c>
      <c r="AF60" s="24"/>
      <c r="AG60">
        <f t="shared" si="2"/>
        <v>19.4393085512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0.38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19.223981999999999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0.18810944879999997</v>
      </c>
      <c r="AD61">
        <f t="shared" si="1"/>
        <v>22.205872551200002</v>
      </c>
      <c r="AE61">
        <v>0</v>
      </c>
      <c r="AF61" s="24"/>
      <c r="AG61">
        <f t="shared" si="2"/>
        <v>22.205872551200002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3.17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19.223981999999999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0.16551344879999999</v>
      </c>
      <c r="AD62">
        <f t="shared" si="1"/>
        <v>19.538468551200001</v>
      </c>
      <c r="AE62">
        <v>0</v>
      </c>
      <c r="AF62" s="24"/>
      <c r="AG62">
        <f t="shared" si="2"/>
        <v>19.538468551200001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0.48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19.223981999999999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0.16710944879999998</v>
      </c>
      <c r="AD63">
        <f t="shared" si="1"/>
        <v>19.7268725512</v>
      </c>
      <c r="AE63">
        <v>0</v>
      </c>
      <c r="AF63" s="24"/>
      <c r="AG63">
        <f t="shared" si="2"/>
        <v>19.7268725512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0.67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19.223981999999999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0.67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0.1915534488</v>
      </c>
      <c r="AD64">
        <f t="shared" si="1"/>
        <v>22.612428551200001</v>
      </c>
      <c r="AE64">
        <v>0</v>
      </c>
      <c r="AF64" s="24"/>
      <c r="AG64">
        <f t="shared" si="2"/>
        <v>22.612428551200001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2.81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19.223981999999999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1.25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0.19264544879999998</v>
      </c>
      <c r="AD65">
        <f t="shared" si="1"/>
        <v>22.7413365512</v>
      </c>
      <c r="AE65">
        <v>0</v>
      </c>
      <c r="AF65" s="24"/>
      <c r="AG65">
        <f t="shared" si="2"/>
        <v>22.7413365512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2.46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19.223981999999999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2.21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0.20087744879999997</v>
      </c>
      <c r="AD66">
        <f t="shared" si="1"/>
        <v>23.713104551200001</v>
      </c>
      <c r="AE66">
        <v>0</v>
      </c>
      <c r="AF66" s="24"/>
      <c r="AG66">
        <f t="shared" si="2"/>
        <v>23.713104551200001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2.48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19.223981999999999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2.09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0.17987744879999998</v>
      </c>
      <c r="AD67">
        <f t="shared" si="1"/>
        <v>21.234104551200002</v>
      </c>
      <c r="AE67">
        <v>0</v>
      </c>
      <c r="AF67" s="24"/>
      <c r="AG67">
        <f t="shared" si="2"/>
        <v>21.234104551200002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19.223981999999999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3.65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0.19877744879999998</v>
      </c>
      <c r="AD68">
        <f t="shared" ref="AD68:AD98" si="4">SUM(B68:AB68,AI68:AT68)-AC68</f>
        <v>23.465204551199996</v>
      </c>
      <c r="AE68">
        <v>0</v>
      </c>
      <c r="AF68" s="24"/>
      <c r="AG68">
        <f t="shared" ref="AG68:AG98" si="5">SUM(AD68:AF68)</f>
        <v>23.465204551199996</v>
      </c>
      <c r="AI68" s="34">
        <f>PXIL!M68</f>
        <v>0</v>
      </c>
      <c r="AJ68" s="34">
        <f>PXIL!S68</f>
        <v>0</v>
      </c>
      <c r="AK68" s="34">
        <f>RTM_IEX!M68</f>
        <v>0.79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19.223981999999999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0.28000000000000003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0.1700494488</v>
      </c>
      <c r="AD69">
        <f t="shared" si="4"/>
        <v>20.073932551200002</v>
      </c>
      <c r="AE69">
        <v>0</v>
      </c>
      <c r="AF69" s="24"/>
      <c r="AG69">
        <f t="shared" si="5"/>
        <v>20.073932551200002</v>
      </c>
      <c r="AI69" s="34">
        <f>PXIL!M69</f>
        <v>0</v>
      </c>
      <c r="AJ69" s="34">
        <f>PXIL!S69</f>
        <v>0</v>
      </c>
      <c r="AK69" s="34">
        <f>RTM_IEX!M69</f>
        <v>0.12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0.62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19.223981999999999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0.19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0.16442144880000001</v>
      </c>
      <c r="AD70">
        <f t="shared" si="4"/>
        <v>19.409560551200002</v>
      </c>
      <c r="AE70">
        <v>0</v>
      </c>
      <c r="AF70" s="24"/>
      <c r="AG70">
        <f t="shared" si="5"/>
        <v>19.409560551200002</v>
      </c>
      <c r="AI70" s="34">
        <f>PXIL!M70</f>
        <v>0</v>
      </c>
      <c r="AJ70" s="34">
        <f>PXIL!S70</f>
        <v>0</v>
      </c>
      <c r="AK70" s="34">
        <f>RTM_IEX!M70</f>
        <v>0.06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19.223981999999999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0.79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0.17508944879999999</v>
      </c>
      <c r="AD71">
        <f t="shared" si="4"/>
        <v>20.668892551199995</v>
      </c>
      <c r="AE71">
        <v>0</v>
      </c>
      <c r="AF71" s="24"/>
      <c r="AG71">
        <f t="shared" si="5"/>
        <v>20.668892551199995</v>
      </c>
      <c r="AI71" s="34">
        <f>PXIL!M71</f>
        <v>0</v>
      </c>
      <c r="AJ71" s="34">
        <f>PXIL!S71</f>
        <v>0</v>
      </c>
      <c r="AK71" s="34">
        <f>RTM_IEX!M71</f>
        <v>0.09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0.74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19.223981999999999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0.76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0.1734094488</v>
      </c>
      <c r="AD72">
        <f t="shared" si="4"/>
        <v>20.470572551199997</v>
      </c>
      <c r="AE72">
        <v>0</v>
      </c>
      <c r="AF72" s="24"/>
      <c r="AG72">
        <f t="shared" si="5"/>
        <v>20.470572551199997</v>
      </c>
      <c r="AI72" s="34">
        <f>PXIL!M72</f>
        <v>0</v>
      </c>
      <c r="AJ72" s="34">
        <f>PXIL!S72</f>
        <v>0</v>
      </c>
      <c r="AK72" s="34">
        <f>RTM_IEX!M72</f>
        <v>0.08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0.57999999999999996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19.223981999999999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0.1701334488</v>
      </c>
      <c r="AD73">
        <f t="shared" si="4"/>
        <v>20.083848551199999</v>
      </c>
      <c r="AE73">
        <v>0</v>
      </c>
      <c r="AF73" s="24"/>
      <c r="AG73">
        <f t="shared" si="5"/>
        <v>20.083848551199999</v>
      </c>
      <c r="AI73" s="34">
        <f>PXIL!M73</f>
        <v>0</v>
      </c>
      <c r="AJ73" s="34">
        <f>PXIL!S73</f>
        <v>0</v>
      </c>
      <c r="AK73" s="34">
        <f>RTM_IEX!M73</f>
        <v>7.0000000000000007E-2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0.34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19.223981999999999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0.37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0.16593344879999999</v>
      </c>
      <c r="AD74">
        <f t="shared" si="4"/>
        <v>19.5880485512</v>
      </c>
      <c r="AE74">
        <v>0</v>
      </c>
      <c r="AF74" s="24"/>
      <c r="AG74">
        <f t="shared" si="5"/>
        <v>19.5880485512</v>
      </c>
      <c r="AI74" s="34">
        <f>PXIL!M74</f>
        <v>0</v>
      </c>
      <c r="AJ74" s="34">
        <f>PXIL!S74</f>
        <v>0</v>
      </c>
      <c r="AK74" s="34">
        <f>RTM_IEX!M74</f>
        <v>0.04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19.223981999999999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1.62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0.17786144879999999</v>
      </c>
      <c r="AD75">
        <f t="shared" si="4"/>
        <v>20.996120551200001</v>
      </c>
      <c r="AE75">
        <v>0</v>
      </c>
      <c r="AF75" s="24"/>
      <c r="AG75">
        <f t="shared" si="5"/>
        <v>20.996120551200001</v>
      </c>
      <c r="AI75" s="34">
        <f>PXIL!M75</f>
        <v>0</v>
      </c>
      <c r="AJ75" s="34">
        <f>PXIL!S75</f>
        <v>0</v>
      </c>
      <c r="AK75" s="34">
        <f>RTM_IEX!M75</f>
        <v>0.16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0.17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19.223981999999999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0.17668544879999998</v>
      </c>
      <c r="AD76">
        <f t="shared" si="4"/>
        <v>20.857296551199997</v>
      </c>
      <c r="AE76">
        <v>0</v>
      </c>
      <c r="AF76" s="24"/>
      <c r="AG76">
        <f t="shared" si="5"/>
        <v>20.857296551199997</v>
      </c>
      <c r="AI76" s="34">
        <f>PXIL!M76</f>
        <v>0</v>
      </c>
      <c r="AJ76" s="34">
        <f>PXIL!S76</f>
        <v>0</v>
      </c>
      <c r="AK76" s="34">
        <f>RTM_IEX!M76</f>
        <v>0.15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19.223981999999999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1.61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0.17735744879999998</v>
      </c>
      <c r="AD77">
        <f t="shared" si="4"/>
        <v>20.936624551200001</v>
      </c>
      <c r="AE77">
        <v>0</v>
      </c>
      <c r="AF77" s="24"/>
      <c r="AG77">
        <f t="shared" si="5"/>
        <v>20.936624551200001</v>
      </c>
      <c r="AI77" s="34">
        <f>PXIL!M77</f>
        <v>0</v>
      </c>
      <c r="AJ77" s="34">
        <f>PXIL!S77</f>
        <v>0</v>
      </c>
      <c r="AK77" s="34">
        <f>RTM_IEX!M77</f>
        <v>0.17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19.223981999999999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1.61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0.17760944879999999</v>
      </c>
      <c r="AD78">
        <f t="shared" si="4"/>
        <v>20.966372551200003</v>
      </c>
      <c r="AE78">
        <v>0</v>
      </c>
      <c r="AF78" s="24"/>
      <c r="AG78">
        <f t="shared" si="5"/>
        <v>20.966372551200003</v>
      </c>
      <c r="AI78" s="34">
        <f>PXIL!M78</f>
        <v>0</v>
      </c>
      <c r="AJ78" s="34">
        <f>PXIL!S78</f>
        <v>0</v>
      </c>
      <c r="AK78" s="34">
        <f>RTM_IEX!M78</f>
        <v>0.19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0.12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19.223981999999999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1.86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0.17903744879999997</v>
      </c>
      <c r="AD79">
        <f t="shared" si="4"/>
        <v>21.1349445512</v>
      </c>
      <c r="AE79">
        <v>0</v>
      </c>
      <c r="AF79" s="24"/>
      <c r="AG79">
        <f t="shared" si="5"/>
        <v>21.1349445512</v>
      </c>
      <c r="AI79" s="34">
        <f>PXIL!M79</f>
        <v>0</v>
      </c>
      <c r="AJ79" s="34">
        <f>PXIL!S79</f>
        <v>0</v>
      </c>
      <c r="AK79" s="34">
        <f>RTM_IEX!M79</f>
        <v>0.12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0.11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19.223981999999999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1.54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0.17609744879999997</v>
      </c>
      <c r="AD80">
        <f t="shared" si="4"/>
        <v>20.787884551199998</v>
      </c>
      <c r="AE80">
        <v>0</v>
      </c>
      <c r="AF80" s="24"/>
      <c r="AG80">
        <f t="shared" si="5"/>
        <v>20.787884551199998</v>
      </c>
      <c r="AI80" s="34">
        <f>PXIL!M80</f>
        <v>0</v>
      </c>
      <c r="AJ80" s="34">
        <f>PXIL!S80</f>
        <v>0</v>
      </c>
      <c r="AK80" s="34">
        <f>RTM_IEX!M80</f>
        <v>0.11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0.09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19.223981999999999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2.3199999999999998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0.18315344879999998</v>
      </c>
      <c r="AD81">
        <f t="shared" si="4"/>
        <v>21.620828551200002</v>
      </c>
      <c r="AE81">
        <v>0</v>
      </c>
      <c r="AF81" s="24"/>
      <c r="AG81">
        <f t="shared" si="5"/>
        <v>21.620828551200002</v>
      </c>
      <c r="AI81" s="34">
        <f>PXIL!M81</f>
        <v>0</v>
      </c>
      <c r="AJ81" s="34">
        <f>PXIL!S81</f>
        <v>0</v>
      </c>
      <c r="AK81" s="34">
        <f>RTM_IEX!M81</f>
        <v>0.14000000000000001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0.12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19.223981999999999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2.69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0.18659744879999998</v>
      </c>
      <c r="AD82">
        <f t="shared" si="4"/>
        <v>22.027384551200001</v>
      </c>
      <c r="AE82">
        <v>0</v>
      </c>
      <c r="AF82" s="24"/>
      <c r="AG82">
        <f t="shared" si="5"/>
        <v>22.027384551200001</v>
      </c>
      <c r="AI82" s="34">
        <f>PXIL!M82</f>
        <v>0</v>
      </c>
      <c r="AJ82" s="34">
        <f>PXIL!S82</f>
        <v>0</v>
      </c>
      <c r="AK82" s="34">
        <f>RTM_IEX!M82</f>
        <v>0.16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0.14000000000000001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19.223981999999999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0.1918894488</v>
      </c>
      <c r="AD83">
        <f t="shared" si="4"/>
        <v>22.652092551199999</v>
      </c>
      <c r="AE83">
        <v>0</v>
      </c>
      <c r="AF83" s="24"/>
      <c r="AG83">
        <f t="shared" si="5"/>
        <v>22.652092551199999</v>
      </c>
      <c r="AI83" s="34">
        <f>PXIL!M83</f>
        <v>0</v>
      </c>
      <c r="AJ83" s="34">
        <f>PXIL!S83</f>
        <v>0</v>
      </c>
      <c r="AK83" s="34">
        <f>RTM_IEX!M83</f>
        <v>0.12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19.223981999999999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0.19356944879999999</v>
      </c>
      <c r="AD84">
        <f t="shared" si="4"/>
        <v>22.850412551199998</v>
      </c>
      <c r="AE84">
        <v>0</v>
      </c>
      <c r="AF84" s="24"/>
      <c r="AG84">
        <f t="shared" si="5"/>
        <v>22.850412551199998</v>
      </c>
      <c r="AI84" s="34">
        <f>PXIL!M84</f>
        <v>0</v>
      </c>
      <c r="AJ84" s="34">
        <f>PXIL!S84</f>
        <v>0</v>
      </c>
      <c r="AK84" s="34">
        <f>RTM_IEX!M84</f>
        <v>0.12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19.223981999999999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4.4800000000000004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0.19928144879999998</v>
      </c>
      <c r="AD85">
        <f t="shared" si="4"/>
        <v>23.524700551199999</v>
      </c>
      <c r="AE85">
        <v>0</v>
      </c>
      <c r="AF85" s="24"/>
      <c r="AG85">
        <f t="shared" si="5"/>
        <v>23.524700551199999</v>
      </c>
      <c r="AI85" s="34">
        <f>PXIL!M85</f>
        <v>0</v>
      </c>
      <c r="AJ85" s="34">
        <f>PXIL!S85</f>
        <v>0</v>
      </c>
      <c r="AK85" s="34">
        <f>RTM_IEX!M85</f>
        <v>0.02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19.223981999999999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2.88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0.18567344879999997</v>
      </c>
      <c r="AD86">
        <f t="shared" si="4"/>
        <v>21.918308551199999</v>
      </c>
      <c r="AE86">
        <v>0</v>
      </c>
      <c r="AF86" s="24"/>
      <c r="AG86">
        <f t="shared" si="5"/>
        <v>21.918308551199999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19.223981999999999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2.69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0.19205744879999997</v>
      </c>
      <c r="AD87">
        <f t="shared" si="4"/>
        <v>22.6719245512</v>
      </c>
      <c r="AE87">
        <v>0</v>
      </c>
      <c r="AF87" s="24"/>
      <c r="AG87">
        <f t="shared" si="5"/>
        <v>22.6719245512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0.95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19.223981999999999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0.2010454488</v>
      </c>
      <c r="AD88">
        <f t="shared" si="4"/>
        <v>23.732936551200002</v>
      </c>
      <c r="AE88">
        <v>0</v>
      </c>
      <c r="AF88" s="24"/>
      <c r="AG88">
        <f t="shared" si="5"/>
        <v>23.732936551200002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19.223981999999999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0.2010454488</v>
      </c>
      <c r="AD89">
        <f t="shared" si="4"/>
        <v>23.732936551200002</v>
      </c>
      <c r="AE89">
        <v>0</v>
      </c>
      <c r="AF89" s="24"/>
      <c r="AG89">
        <f t="shared" si="5"/>
        <v>23.732936551200002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19.223981999999999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3.94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0.1945774488</v>
      </c>
      <c r="AD90">
        <f t="shared" si="4"/>
        <v>22.9694045512</v>
      </c>
      <c r="AE90">
        <v>0</v>
      </c>
      <c r="AF90" s="24"/>
      <c r="AG90">
        <f t="shared" si="5"/>
        <v>22.9694045512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19.223981999999999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4.33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0.20121344879999997</v>
      </c>
      <c r="AD91">
        <f t="shared" si="4"/>
        <v>23.752768551199999</v>
      </c>
      <c r="AE91">
        <v>0</v>
      </c>
      <c r="AF91" s="24"/>
      <c r="AG91">
        <f t="shared" si="5"/>
        <v>23.752768551199999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19.223981999999999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4.42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0.2014654488</v>
      </c>
      <c r="AD92">
        <f t="shared" si="4"/>
        <v>23.782516551200001</v>
      </c>
      <c r="AE92">
        <v>0</v>
      </c>
      <c r="AF92" s="24"/>
      <c r="AG92">
        <f t="shared" si="5"/>
        <v>23.782516551200001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0.24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19.223981999999999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4.5199999999999996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0.20121344879999997</v>
      </c>
      <c r="AD93">
        <f t="shared" si="4"/>
        <v>23.752768551199999</v>
      </c>
      <c r="AE93">
        <v>0</v>
      </c>
      <c r="AF93" s="24"/>
      <c r="AG93">
        <f t="shared" si="5"/>
        <v>23.752768551199999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0.11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19.223981999999999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1.35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0.1765174488</v>
      </c>
      <c r="AD94">
        <f t="shared" si="4"/>
        <v>20.837464551200004</v>
      </c>
      <c r="AE94">
        <v>0</v>
      </c>
      <c r="AF94" s="24"/>
      <c r="AG94">
        <f t="shared" si="5"/>
        <v>20.837464551200004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0.44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18.333400999999999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0.15400056839999998</v>
      </c>
      <c r="AD95">
        <f t="shared" si="4"/>
        <v>18.179400431599998</v>
      </c>
      <c r="AE95">
        <v>0</v>
      </c>
      <c r="AF95" s="24"/>
      <c r="AG95">
        <f t="shared" si="5"/>
        <v>18.179400431599998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18.803045999999998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0.15794558639999998</v>
      </c>
      <c r="AD96">
        <f t="shared" si="4"/>
        <v>18.645100413599998</v>
      </c>
      <c r="AE96">
        <v>0</v>
      </c>
      <c r="AF96" s="24"/>
      <c r="AG96">
        <f t="shared" si="5"/>
        <v>18.645100413599998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19.223981999999999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0.16148144879999998</v>
      </c>
      <c r="AD97">
        <f t="shared" si="4"/>
        <v>19.062500551199999</v>
      </c>
      <c r="AE97">
        <v>0</v>
      </c>
      <c r="AF97" s="24"/>
      <c r="AG97">
        <f t="shared" si="5"/>
        <v>19.062500551199999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17.681424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0.14852396159999998</v>
      </c>
      <c r="AD98">
        <f t="shared" si="4"/>
        <v>17.532900038400001</v>
      </c>
      <c r="AE98">
        <v>0</v>
      </c>
      <c r="AF98" s="24"/>
      <c r="AG98">
        <f t="shared" si="5"/>
        <v>17.532900038400001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0.43803423824999976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2.0857499999999998E-2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3.9234236013000016E-3</v>
      </c>
      <c r="AD99">
        <f t="shared" si="6"/>
        <v>0.46315081464869995</v>
      </c>
      <c r="AE99">
        <f t="shared" ref="AE99:AT99" si="8">SUM(AE3:AE98)/4000</f>
        <v>0</v>
      </c>
      <c r="AG99">
        <f t="shared" si="8"/>
        <v>0.46315081464869995</v>
      </c>
      <c r="AI99">
        <f t="shared" si="8"/>
        <v>0</v>
      </c>
      <c r="AJ99">
        <f t="shared" si="8"/>
        <v>0</v>
      </c>
      <c r="AK99">
        <f t="shared" si="8"/>
        <v>1.1949999999999999E-3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6.9875000000000015E-3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'[1]23'!B5</f>
        <v>265</v>
      </c>
      <c r="C3" s="16">
        <f>'[1]23'!C5</f>
        <v>0</v>
      </c>
      <c r="D3" s="16">
        <f>'[1]23'!D5</f>
        <v>75</v>
      </c>
      <c r="E3" s="16">
        <f>'[1]23'!E5</f>
        <v>0</v>
      </c>
      <c r="F3" s="15">
        <f>SUM(B3:E3)</f>
        <v>340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265</v>
      </c>
      <c r="C4" s="16">
        <f>'[1]23'!C6</f>
        <v>0</v>
      </c>
      <c r="D4" s="16">
        <f>'[1]23'!D6</f>
        <v>75</v>
      </c>
      <c r="E4" s="16">
        <f>'[1]23'!E6</f>
        <v>0</v>
      </c>
      <c r="F4" s="15">
        <f>SUM(B4:E4)</f>
        <v>340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265</v>
      </c>
      <c r="C5" s="16">
        <f>'[1]23'!C7</f>
        <v>0</v>
      </c>
      <c r="D5" s="16">
        <f>'[1]23'!D7</f>
        <v>75</v>
      </c>
      <c r="E5" s="16">
        <f>'[1]23'!E7</f>
        <v>0</v>
      </c>
      <c r="F5" s="15">
        <f t="shared" ref="F5:F68" si="6">SUM(B5:E5)</f>
        <v>340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'[1]23'!B8</f>
        <v>265</v>
      </c>
      <c r="C6" s="16">
        <f>'[1]23'!C8</f>
        <v>0</v>
      </c>
      <c r="D6" s="16">
        <f>'[1]23'!D8</f>
        <v>75</v>
      </c>
      <c r="E6" s="16">
        <f>'[1]23'!E8</f>
        <v>0</v>
      </c>
      <c r="F6" s="15">
        <f t="shared" si="6"/>
        <v>340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265</v>
      </c>
      <c r="C7" s="16">
        <f>'[1]23'!C9</f>
        <v>0</v>
      </c>
      <c r="D7" s="16">
        <f>'[1]23'!D9</f>
        <v>75</v>
      </c>
      <c r="E7" s="16">
        <f>'[1]23'!E9</f>
        <v>0</v>
      </c>
      <c r="F7" s="15">
        <f t="shared" si="6"/>
        <v>340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265</v>
      </c>
      <c r="C8" s="16">
        <f>'[1]23'!C10</f>
        <v>0</v>
      </c>
      <c r="D8" s="16">
        <f>'[1]23'!D10</f>
        <v>75</v>
      </c>
      <c r="E8" s="16">
        <f>'[1]23'!E10</f>
        <v>0</v>
      </c>
      <c r="F8" s="15">
        <f t="shared" si="6"/>
        <v>340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265</v>
      </c>
      <c r="C9" s="16">
        <f>'[1]23'!C11</f>
        <v>0</v>
      </c>
      <c r="D9" s="16">
        <f>'[1]23'!D11</f>
        <v>75</v>
      </c>
      <c r="E9" s="16">
        <f>'[1]23'!E11</f>
        <v>0</v>
      </c>
      <c r="F9" s="15">
        <f t="shared" si="6"/>
        <v>340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265</v>
      </c>
      <c r="C10" s="16">
        <f>'[1]23'!C12</f>
        <v>0</v>
      </c>
      <c r="D10" s="16">
        <f>'[1]23'!D12</f>
        <v>75</v>
      </c>
      <c r="E10" s="16">
        <f>'[1]23'!E12</f>
        <v>0</v>
      </c>
      <c r="F10" s="15">
        <f t="shared" si="6"/>
        <v>340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265</v>
      </c>
      <c r="C11" s="16">
        <f>'[1]23'!C13</f>
        <v>0</v>
      </c>
      <c r="D11" s="16">
        <f>'[1]23'!D13</f>
        <v>75</v>
      </c>
      <c r="E11" s="16">
        <f>'[1]23'!E13</f>
        <v>0</v>
      </c>
      <c r="F11" s="15">
        <f t="shared" si="6"/>
        <v>340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265</v>
      </c>
      <c r="C12" s="16">
        <f>'[1]23'!C14</f>
        <v>0</v>
      </c>
      <c r="D12" s="16">
        <f>'[1]23'!D14</f>
        <v>75</v>
      </c>
      <c r="E12" s="16">
        <f>'[1]23'!E14</f>
        <v>0</v>
      </c>
      <c r="F12" s="15">
        <f t="shared" si="6"/>
        <v>340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265</v>
      </c>
      <c r="C13" s="16">
        <f>'[1]23'!C15</f>
        <v>0</v>
      </c>
      <c r="D13" s="16">
        <f>'[1]23'!D15</f>
        <v>75</v>
      </c>
      <c r="E13" s="16">
        <f>'[1]23'!E15</f>
        <v>0</v>
      </c>
      <c r="F13" s="15">
        <f t="shared" si="6"/>
        <v>340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265</v>
      </c>
      <c r="C14" s="16">
        <f>'[1]23'!C16</f>
        <v>0</v>
      </c>
      <c r="D14" s="16">
        <f>'[1]23'!D16</f>
        <v>75</v>
      </c>
      <c r="E14" s="16">
        <f>'[1]23'!E16</f>
        <v>0</v>
      </c>
      <c r="F14" s="15">
        <f t="shared" si="6"/>
        <v>340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265</v>
      </c>
      <c r="C15" s="16">
        <f>'[1]23'!C17</f>
        <v>0</v>
      </c>
      <c r="D15" s="16">
        <f>'[1]23'!D17</f>
        <v>75</v>
      </c>
      <c r="E15" s="16">
        <f>'[1]23'!E17</f>
        <v>0</v>
      </c>
      <c r="F15" s="15">
        <f t="shared" si="6"/>
        <v>340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265</v>
      </c>
      <c r="C16" s="16">
        <f>'[1]23'!C18</f>
        <v>0</v>
      </c>
      <c r="D16" s="16">
        <f>'[1]23'!D18</f>
        <v>75</v>
      </c>
      <c r="E16" s="16">
        <f>'[1]23'!E18</f>
        <v>0</v>
      </c>
      <c r="F16" s="15">
        <f t="shared" si="6"/>
        <v>340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265</v>
      </c>
      <c r="C17" s="16">
        <f>'[1]23'!C19</f>
        <v>0</v>
      </c>
      <c r="D17" s="16">
        <f>'[1]23'!D19</f>
        <v>75</v>
      </c>
      <c r="E17" s="16">
        <f>'[1]23'!E19</f>
        <v>0</v>
      </c>
      <c r="F17" s="15">
        <f t="shared" si="6"/>
        <v>340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265</v>
      </c>
      <c r="C18" s="16">
        <f>'[1]23'!C20</f>
        <v>0</v>
      </c>
      <c r="D18" s="16">
        <f>'[1]23'!D20</f>
        <v>75</v>
      </c>
      <c r="E18" s="16">
        <f>'[1]23'!E20</f>
        <v>0</v>
      </c>
      <c r="F18" s="15">
        <f t="shared" si="6"/>
        <v>340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265</v>
      </c>
      <c r="C19" s="16">
        <f>'[1]23'!C21</f>
        <v>0</v>
      </c>
      <c r="D19" s="16">
        <f>'[1]23'!D21</f>
        <v>75</v>
      </c>
      <c r="E19" s="16">
        <f>'[1]23'!E21</f>
        <v>0</v>
      </c>
      <c r="F19" s="15">
        <f t="shared" si="6"/>
        <v>340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265</v>
      </c>
      <c r="C20" s="16">
        <f>'[1]23'!C22</f>
        <v>0</v>
      </c>
      <c r="D20" s="16">
        <f>'[1]23'!D22</f>
        <v>75</v>
      </c>
      <c r="E20" s="16">
        <f>'[1]23'!E22</f>
        <v>0</v>
      </c>
      <c r="F20" s="15">
        <f t="shared" si="6"/>
        <v>340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265</v>
      </c>
      <c r="C21" s="16">
        <f>'[1]23'!C23</f>
        <v>0</v>
      </c>
      <c r="D21" s="16">
        <f>'[1]23'!D23</f>
        <v>75</v>
      </c>
      <c r="E21" s="16">
        <f>'[1]23'!E23</f>
        <v>0</v>
      </c>
      <c r="F21" s="15">
        <f t="shared" si="6"/>
        <v>340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265</v>
      </c>
      <c r="C22" s="16">
        <f>'[1]23'!C24</f>
        <v>0</v>
      </c>
      <c r="D22" s="16">
        <f>'[1]23'!D24</f>
        <v>75</v>
      </c>
      <c r="E22" s="16">
        <f>'[1]23'!E24</f>
        <v>0</v>
      </c>
      <c r="F22" s="15">
        <f t="shared" si="6"/>
        <v>340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265</v>
      </c>
      <c r="C23" s="16">
        <f>'[1]23'!C25</f>
        <v>0</v>
      </c>
      <c r="D23" s="16">
        <f>'[1]23'!D25</f>
        <v>75</v>
      </c>
      <c r="E23" s="16">
        <f>'[1]23'!E25</f>
        <v>0</v>
      </c>
      <c r="F23" s="15">
        <f t="shared" si="6"/>
        <v>340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265</v>
      </c>
      <c r="C24" s="16">
        <f>'[1]23'!C26</f>
        <v>0</v>
      </c>
      <c r="D24" s="16">
        <f>'[1]23'!D26</f>
        <v>75</v>
      </c>
      <c r="E24" s="16">
        <f>'[1]23'!E26</f>
        <v>0</v>
      </c>
      <c r="F24" s="15">
        <f t="shared" si="6"/>
        <v>340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240</v>
      </c>
      <c r="C25" s="16">
        <f>'[1]23'!C27</f>
        <v>25</v>
      </c>
      <c r="D25" s="16">
        <f>'[1]23'!D27</f>
        <v>75</v>
      </c>
      <c r="E25" s="16">
        <f>'[1]23'!E27</f>
        <v>0</v>
      </c>
      <c r="F25" s="15">
        <f t="shared" si="6"/>
        <v>340</v>
      </c>
      <c r="G25" s="15">
        <f>'[1]23'!H27</f>
        <v>0</v>
      </c>
      <c r="H25" s="16">
        <f>'[1]23'!I27</f>
        <v>25</v>
      </c>
      <c r="I25" s="16">
        <f>'[1]23'!J27</f>
        <v>0</v>
      </c>
      <c r="J25" s="16">
        <f>'[1]23'!K27</f>
        <v>0</v>
      </c>
      <c r="K25" s="15">
        <f t="shared" si="4"/>
        <v>25</v>
      </c>
      <c r="L25" s="18">
        <f>frq!C25</f>
        <v>1</v>
      </c>
      <c r="M25" s="16">
        <f t="shared" si="0"/>
        <v>0</v>
      </c>
      <c r="N25" s="16">
        <f t="shared" si="1"/>
        <v>25</v>
      </c>
      <c r="O25" s="16">
        <f t="shared" si="2"/>
        <v>0</v>
      </c>
      <c r="P25" s="16">
        <f t="shared" si="3"/>
        <v>0</v>
      </c>
      <c r="Q25" s="17">
        <f t="shared" si="5"/>
        <v>25</v>
      </c>
    </row>
    <row r="26" spans="1:17">
      <c r="A26" s="8" t="s">
        <v>68</v>
      </c>
      <c r="B26" s="15">
        <f>'[1]23'!B28</f>
        <v>180</v>
      </c>
      <c r="C26" s="16">
        <f>'[1]23'!C28</f>
        <v>85</v>
      </c>
      <c r="D26" s="16">
        <f>'[1]23'!D28</f>
        <v>75</v>
      </c>
      <c r="E26" s="16">
        <f>'[1]23'!E28</f>
        <v>0</v>
      </c>
      <c r="F26" s="15">
        <f t="shared" si="6"/>
        <v>340</v>
      </c>
      <c r="G26" s="15">
        <f>'[1]23'!H28</f>
        <v>0</v>
      </c>
      <c r="H26" s="16">
        <f>'[1]23'!I28</f>
        <v>85</v>
      </c>
      <c r="I26" s="16">
        <f>'[1]23'!J28</f>
        <v>0</v>
      </c>
      <c r="J26" s="16">
        <f>'[1]23'!K28</f>
        <v>0</v>
      </c>
      <c r="K26" s="15">
        <f t="shared" si="4"/>
        <v>85</v>
      </c>
      <c r="L26" s="18">
        <f>frq!C26</f>
        <v>1</v>
      </c>
      <c r="M26" s="16">
        <f t="shared" si="0"/>
        <v>0</v>
      </c>
      <c r="N26" s="16">
        <f t="shared" si="1"/>
        <v>85</v>
      </c>
      <c r="O26" s="16">
        <f t="shared" si="2"/>
        <v>0</v>
      </c>
      <c r="P26" s="16">
        <f t="shared" si="3"/>
        <v>0</v>
      </c>
      <c r="Q26" s="17">
        <f t="shared" si="5"/>
        <v>85</v>
      </c>
    </row>
    <row r="27" spans="1:17">
      <c r="A27" s="8" t="s">
        <v>69</v>
      </c>
      <c r="B27" s="15">
        <f>'[1]23'!B29</f>
        <v>161</v>
      </c>
      <c r="C27" s="16">
        <f>'[1]23'!C29</f>
        <v>104</v>
      </c>
      <c r="D27" s="16">
        <f>'[1]23'!D29</f>
        <v>75</v>
      </c>
      <c r="E27" s="16">
        <f>'[1]23'!E29</f>
        <v>0</v>
      </c>
      <c r="F27" s="15">
        <f t="shared" si="6"/>
        <v>340</v>
      </c>
      <c r="G27" s="15">
        <f>'[1]23'!H29</f>
        <v>0</v>
      </c>
      <c r="H27" s="16">
        <f>'[1]23'!I29</f>
        <v>104</v>
      </c>
      <c r="I27" s="16">
        <f>'[1]23'!J29</f>
        <v>0</v>
      </c>
      <c r="J27" s="16">
        <f>'[1]23'!K29</f>
        <v>0</v>
      </c>
      <c r="K27" s="15">
        <f t="shared" si="4"/>
        <v>104</v>
      </c>
      <c r="L27" s="18">
        <f>frq!C27</f>
        <v>1</v>
      </c>
      <c r="M27" s="16">
        <f t="shared" si="0"/>
        <v>0</v>
      </c>
      <c r="N27" s="16">
        <f t="shared" si="1"/>
        <v>104</v>
      </c>
      <c r="O27" s="16">
        <f t="shared" si="2"/>
        <v>0</v>
      </c>
      <c r="P27" s="16">
        <f t="shared" si="3"/>
        <v>0</v>
      </c>
      <c r="Q27" s="17">
        <f t="shared" si="5"/>
        <v>104</v>
      </c>
    </row>
    <row r="28" spans="1:17">
      <c r="A28" s="8" t="s">
        <v>70</v>
      </c>
      <c r="B28" s="15">
        <f>'[1]23'!B30</f>
        <v>161</v>
      </c>
      <c r="C28" s="16">
        <f>'[1]23'!C30</f>
        <v>104</v>
      </c>
      <c r="D28" s="16">
        <f>'[1]23'!D30</f>
        <v>75</v>
      </c>
      <c r="E28" s="16">
        <f>'[1]23'!E30</f>
        <v>0</v>
      </c>
      <c r="F28" s="15">
        <f t="shared" si="6"/>
        <v>340</v>
      </c>
      <c r="G28" s="15">
        <f>'[1]23'!H30</f>
        <v>0</v>
      </c>
      <c r="H28" s="16">
        <f>'[1]23'!I30</f>
        <v>104</v>
      </c>
      <c r="I28" s="16">
        <f>'[1]23'!J30</f>
        <v>0</v>
      </c>
      <c r="J28" s="16">
        <f>'[1]23'!K30</f>
        <v>0</v>
      </c>
      <c r="K28" s="15">
        <f t="shared" si="4"/>
        <v>104</v>
      </c>
      <c r="L28" s="18">
        <f>frq!C28</f>
        <v>1</v>
      </c>
      <c r="M28" s="16">
        <f t="shared" si="0"/>
        <v>0</v>
      </c>
      <c r="N28" s="16">
        <f t="shared" si="1"/>
        <v>104</v>
      </c>
      <c r="O28" s="16">
        <f t="shared" si="2"/>
        <v>0</v>
      </c>
      <c r="P28" s="16">
        <f t="shared" si="3"/>
        <v>0</v>
      </c>
      <c r="Q28" s="17">
        <f t="shared" si="5"/>
        <v>104</v>
      </c>
    </row>
    <row r="29" spans="1:17">
      <c r="A29" s="8" t="s">
        <v>71</v>
      </c>
      <c r="B29" s="15">
        <f>'[1]23'!B31</f>
        <v>161</v>
      </c>
      <c r="C29" s="16">
        <f>'[1]23'!C31</f>
        <v>104</v>
      </c>
      <c r="D29" s="16">
        <f>'[1]23'!D31</f>
        <v>75</v>
      </c>
      <c r="E29" s="16">
        <f>'[1]23'!E31</f>
        <v>0</v>
      </c>
      <c r="F29" s="15">
        <f t="shared" si="6"/>
        <v>340</v>
      </c>
      <c r="G29" s="15">
        <f>'[1]23'!H31</f>
        <v>0</v>
      </c>
      <c r="H29" s="16">
        <f>'[1]23'!I31</f>
        <v>104</v>
      </c>
      <c r="I29" s="16">
        <f>'[1]23'!J31</f>
        <v>0</v>
      </c>
      <c r="J29" s="16">
        <f>'[1]23'!K31</f>
        <v>0</v>
      </c>
      <c r="K29" s="15">
        <f t="shared" si="4"/>
        <v>104</v>
      </c>
      <c r="L29" s="18">
        <f>frq!C29</f>
        <v>1</v>
      </c>
      <c r="M29" s="16">
        <f t="shared" si="0"/>
        <v>0</v>
      </c>
      <c r="N29" s="16">
        <f t="shared" si="1"/>
        <v>104</v>
      </c>
      <c r="O29" s="16">
        <f t="shared" si="2"/>
        <v>0</v>
      </c>
      <c r="P29" s="16">
        <f t="shared" si="3"/>
        <v>0</v>
      </c>
      <c r="Q29" s="17">
        <f t="shared" si="5"/>
        <v>104</v>
      </c>
    </row>
    <row r="30" spans="1:17">
      <c r="A30" s="8" t="s">
        <v>72</v>
      </c>
      <c r="B30" s="15">
        <f>'[1]23'!B32</f>
        <v>161</v>
      </c>
      <c r="C30" s="16">
        <f>'[1]23'!C32</f>
        <v>104</v>
      </c>
      <c r="D30" s="16">
        <f>'[1]23'!D32</f>
        <v>75</v>
      </c>
      <c r="E30" s="16">
        <f>'[1]23'!E32</f>
        <v>0</v>
      </c>
      <c r="F30" s="15">
        <f t="shared" si="6"/>
        <v>340</v>
      </c>
      <c r="G30" s="15">
        <f>'[1]23'!H32</f>
        <v>0</v>
      </c>
      <c r="H30" s="16">
        <f>'[1]23'!I32</f>
        <v>104</v>
      </c>
      <c r="I30" s="16">
        <f>'[1]23'!J32</f>
        <v>0</v>
      </c>
      <c r="J30" s="16">
        <f>'[1]23'!K32</f>
        <v>0</v>
      </c>
      <c r="K30" s="15">
        <f t="shared" si="4"/>
        <v>104</v>
      </c>
      <c r="L30" s="18">
        <f>frq!C30</f>
        <v>1</v>
      </c>
      <c r="M30" s="16">
        <f t="shared" si="0"/>
        <v>0</v>
      </c>
      <c r="N30" s="16">
        <f t="shared" si="1"/>
        <v>104</v>
      </c>
      <c r="O30" s="16">
        <f t="shared" si="2"/>
        <v>0</v>
      </c>
      <c r="P30" s="16">
        <f t="shared" si="3"/>
        <v>0</v>
      </c>
      <c r="Q30" s="17">
        <f t="shared" si="5"/>
        <v>104</v>
      </c>
    </row>
    <row r="31" spans="1:17">
      <c r="A31" s="8" t="s">
        <v>73</v>
      </c>
      <c r="B31" s="15">
        <f>'[1]23'!B33</f>
        <v>161</v>
      </c>
      <c r="C31" s="16">
        <f>'[1]23'!C33</f>
        <v>104</v>
      </c>
      <c r="D31" s="16">
        <f>'[1]23'!D33</f>
        <v>75</v>
      </c>
      <c r="E31" s="16">
        <f>'[1]23'!E33</f>
        <v>0</v>
      </c>
      <c r="F31" s="15">
        <f t="shared" si="6"/>
        <v>340</v>
      </c>
      <c r="G31" s="15">
        <f>'[1]23'!H33</f>
        <v>0</v>
      </c>
      <c r="H31" s="16">
        <f>'[1]23'!I33</f>
        <v>104</v>
      </c>
      <c r="I31" s="16">
        <f>'[1]23'!J33</f>
        <v>0</v>
      </c>
      <c r="J31" s="16">
        <f>'[1]23'!K33</f>
        <v>0</v>
      </c>
      <c r="K31" s="15">
        <f t="shared" si="4"/>
        <v>104</v>
      </c>
      <c r="L31" s="18">
        <f>frq!C31</f>
        <v>1</v>
      </c>
      <c r="M31" s="16">
        <f t="shared" si="0"/>
        <v>0</v>
      </c>
      <c r="N31" s="16">
        <f t="shared" si="1"/>
        <v>104</v>
      </c>
      <c r="O31" s="16">
        <f t="shared" si="2"/>
        <v>0</v>
      </c>
      <c r="P31" s="16">
        <f t="shared" si="3"/>
        <v>0</v>
      </c>
      <c r="Q31" s="17">
        <f t="shared" si="5"/>
        <v>104</v>
      </c>
    </row>
    <row r="32" spans="1:17">
      <c r="A32" s="8" t="s">
        <v>74</v>
      </c>
      <c r="B32" s="15">
        <f>'[1]23'!B34</f>
        <v>161</v>
      </c>
      <c r="C32" s="16">
        <f>'[1]23'!C34</f>
        <v>104</v>
      </c>
      <c r="D32" s="16">
        <f>'[1]23'!D34</f>
        <v>75</v>
      </c>
      <c r="E32" s="16">
        <f>'[1]23'!E34</f>
        <v>0</v>
      </c>
      <c r="F32" s="15">
        <f t="shared" si="6"/>
        <v>340</v>
      </c>
      <c r="G32" s="15">
        <f>'[1]23'!H34</f>
        <v>0</v>
      </c>
      <c r="H32" s="16">
        <f>'[1]23'!I34</f>
        <v>104</v>
      </c>
      <c r="I32" s="16">
        <f>'[1]23'!J34</f>
        <v>0</v>
      </c>
      <c r="J32" s="16">
        <f>'[1]23'!K34</f>
        <v>0</v>
      </c>
      <c r="K32" s="15">
        <f t="shared" si="4"/>
        <v>104</v>
      </c>
      <c r="L32" s="18">
        <f>frq!C32</f>
        <v>1</v>
      </c>
      <c r="M32" s="16">
        <f t="shared" si="0"/>
        <v>0</v>
      </c>
      <c r="N32" s="16">
        <f t="shared" si="1"/>
        <v>104</v>
      </c>
      <c r="O32" s="16">
        <f t="shared" si="2"/>
        <v>0</v>
      </c>
      <c r="P32" s="16">
        <f t="shared" si="3"/>
        <v>0</v>
      </c>
      <c r="Q32" s="17">
        <f t="shared" si="5"/>
        <v>104</v>
      </c>
    </row>
    <row r="33" spans="1:17">
      <c r="A33" s="8" t="s">
        <v>75</v>
      </c>
      <c r="B33" s="15">
        <f>'[1]23'!B35</f>
        <v>161</v>
      </c>
      <c r="C33" s="16">
        <f>'[1]23'!C35</f>
        <v>104</v>
      </c>
      <c r="D33" s="16">
        <f>'[1]23'!D35</f>
        <v>75</v>
      </c>
      <c r="E33" s="16">
        <f>'[1]23'!E35</f>
        <v>0</v>
      </c>
      <c r="F33" s="15">
        <f t="shared" si="6"/>
        <v>340</v>
      </c>
      <c r="G33" s="15">
        <f>'[1]23'!H35</f>
        <v>0</v>
      </c>
      <c r="H33" s="16">
        <f>'[1]23'!I35</f>
        <v>104</v>
      </c>
      <c r="I33" s="16">
        <f>'[1]23'!J35</f>
        <v>0</v>
      </c>
      <c r="J33" s="16">
        <f>'[1]23'!K35</f>
        <v>0</v>
      </c>
      <c r="K33" s="15">
        <f t="shared" si="4"/>
        <v>104</v>
      </c>
      <c r="L33" s="18">
        <f>frq!C33</f>
        <v>1</v>
      </c>
      <c r="M33" s="16">
        <f t="shared" si="0"/>
        <v>0</v>
      </c>
      <c r="N33" s="16">
        <f t="shared" si="1"/>
        <v>104</v>
      </c>
      <c r="O33" s="16">
        <f t="shared" si="2"/>
        <v>0</v>
      </c>
      <c r="P33" s="16">
        <f t="shared" si="3"/>
        <v>0</v>
      </c>
      <c r="Q33" s="17">
        <f t="shared" si="5"/>
        <v>104</v>
      </c>
    </row>
    <row r="34" spans="1:17">
      <c r="A34" s="8" t="s">
        <v>76</v>
      </c>
      <c r="B34" s="15">
        <f>'[1]23'!B36</f>
        <v>161</v>
      </c>
      <c r="C34" s="16">
        <f>'[1]23'!C36</f>
        <v>104</v>
      </c>
      <c r="D34" s="16">
        <f>'[1]23'!D36</f>
        <v>75</v>
      </c>
      <c r="E34" s="16">
        <f>'[1]23'!E36</f>
        <v>0</v>
      </c>
      <c r="F34" s="15">
        <f t="shared" si="6"/>
        <v>340</v>
      </c>
      <c r="G34" s="15">
        <f>'[1]23'!H36</f>
        <v>0</v>
      </c>
      <c r="H34" s="16">
        <f>'[1]23'!I36</f>
        <v>104</v>
      </c>
      <c r="I34" s="16">
        <f>'[1]23'!J36</f>
        <v>0</v>
      </c>
      <c r="J34" s="16">
        <f>'[1]23'!K36</f>
        <v>0</v>
      </c>
      <c r="K34" s="15">
        <f t="shared" si="4"/>
        <v>104</v>
      </c>
      <c r="L34" s="18">
        <f>frq!C34</f>
        <v>1</v>
      </c>
      <c r="M34" s="16">
        <f t="shared" si="0"/>
        <v>0</v>
      </c>
      <c r="N34" s="16">
        <f t="shared" si="1"/>
        <v>104</v>
      </c>
      <c r="O34" s="16">
        <f t="shared" si="2"/>
        <v>0</v>
      </c>
      <c r="P34" s="16">
        <f t="shared" si="3"/>
        <v>0</v>
      </c>
      <c r="Q34" s="17">
        <f t="shared" si="5"/>
        <v>104</v>
      </c>
    </row>
    <row r="35" spans="1:17">
      <c r="A35" s="8" t="s">
        <v>77</v>
      </c>
      <c r="B35" s="15">
        <f>'[1]23'!B37</f>
        <v>161</v>
      </c>
      <c r="C35" s="16">
        <f>'[1]23'!C37</f>
        <v>104</v>
      </c>
      <c r="D35" s="16">
        <f>'[1]23'!D37</f>
        <v>75</v>
      </c>
      <c r="E35" s="16">
        <f>'[1]23'!E37</f>
        <v>0</v>
      </c>
      <c r="F35" s="15">
        <f t="shared" si="6"/>
        <v>340</v>
      </c>
      <c r="G35" s="15">
        <f>'[1]23'!H37</f>
        <v>0</v>
      </c>
      <c r="H35" s="16">
        <f>'[1]23'!I37</f>
        <v>104</v>
      </c>
      <c r="I35" s="16">
        <f>'[1]23'!J37</f>
        <v>0</v>
      </c>
      <c r="J35" s="16">
        <f>'[1]23'!K37</f>
        <v>0</v>
      </c>
      <c r="K35" s="15">
        <f t="shared" si="4"/>
        <v>104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104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104</v>
      </c>
    </row>
    <row r="36" spans="1:17">
      <c r="A36" s="8" t="s">
        <v>78</v>
      </c>
      <c r="B36" s="15">
        <f>'[1]23'!B38</f>
        <v>161</v>
      </c>
      <c r="C36" s="16">
        <f>'[1]23'!C38</f>
        <v>104</v>
      </c>
      <c r="D36" s="16">
        <f>'[1]23'!D38</f>
        <v>75</v>
      </c>
      <c r="E36" s="16">
        <f>'[1]23'!E38</f>
        <v>0</v>
      </c>
      <c r="F36" s="15">
        <f t="shared" si="6"/>
        <v>340</v>
      </c>
      <c r="G36" s="15">
        <f>'[1]23'!H38</f>
        <v>0</v>
      </c>
      <c r="H36" s="16">
        <f>'[1]23'!I38</f>
        <v>104</v>
      </c>
      <c r="I36" s="16">
        <f>'[1]23'!J38</f>
        <v>0</v>
      </c>
      <c r="J36" s="16">
        <f>'[1]23'!K38</f>
        <v>0</v>
      </c>
      <c r="K36" s="15">
        <f t="shared" si="4"/>
        <v>104</v>
      </c>
      <c r="L36" s="18">
        <f>frq!C36</f>
        <v>1</v>
      </c>
      <c r="M36" s="16">
        <f t="shared" si="7"/>
        <v>0</v>
      </c>
      <c r="N36" s="16">
        <f t="shared" si="8"/>
        <v>104</v>
      </c>
      <c r="O36" s="16">
        <f t="shared" si="9"/>
        <v>0</v>
      </c>
      <c r="P36" s="16">
        <f t="shared" si="10"/>
        <v>0</v>
      </c>
      <c r="Q36" s="17">
        <f t="shared" si="5"/>
        <v>104</v>
      </c>
    </row>
    <row r="37" spans="1:17">
      <c r="A37" s="8" t="s">
        <v>79</v>
      </c>
      <c r="B37" s="15">
        <f>'[1]23'!B39</f>
        <v>161</v>
      </c>
      <c r="C37" s="16">
        <f>'[1]23'!C39</f>
        <v>104</v>
      </c>
      <c r="D37" s="16">
        <f>'[1]23'!D39</f>
        <v>75</v>
      </c>
      <c r="E37" s="16">
        <f>'[1]23'!E39</f>
        <v>0</v>
      </c>
      <c r="F37" s="15">
        <f t="shared" si="6"/>
        <v>340</v>
      </c>
      <c r="G37" s="15">
        <f>'[1]23'!H39</f>
        <v>0</v>
      </c>
      <c r="H37" s="16">
        <f>'[1]23'!I39</f>
        <v>104</v>
      </c>
      <c r="I37" s="16">
        <f>'[1]23'!J39</f>
        <v>0</v>
      </c>
      <c r="J37" s="16">
        <f>'[1]23'!K39</f>
        <v>0</v>
      </c>
      <c r="K37" s="15">
        <f t="shared" si="4"/>
        <v>104</v>
      </c>
      <c r="L37" s="18">
        <f>frq!C37</f>
        <v>1</v>
      </c>
      <c r="M37" s="16">
        <f t="shared" si="7"/>
        <v>0</v>
      </c>
      <c r="N37" s="16">
        <f t="shared" si="8"/>
        <v>104</v>
      </c>
      <c r="O37" s="16">
        <f t="shared" si="9"/>
        <v>0</v>
      </c>
      <c r="P37" s="16">
        <f t="shared" si="10"/>
        <v>0</v>
      </c>
      <c r="Q37" s="17">
        <f t="shared" si="5"/>
        <v>104</v>
      </c>
    </row>
    <row r="38" spans="1:17">
      <c r="A38" s="8" t="s">
        <v>80</v>
      </c>
      <c r="B38" s="15">
        <f>'[1]23'!B40</f>
        <v>161</v>
      </c>
      <c r="C38" s="16">
        <f>'[1]23'!C40</f>
        <v>104</v>
      </c>
      <c r="D38" s="16">
        <f>'[1]23'!D40</f>
        <v>75</v>
      </c>
      <c r="E38" s="16">
        <f>'[1]23'!E40</f>
        <v>0</v>
      </c>
      <c r="F38" s="15">
        <f t="shared" si="6"/>
        <v>340</v>
      </c>
      <c r="G38" s="15">
        <f>'[1]23'!H40</f>
        <v>0</v>
      </c>
      <c r="H38" s="16">
        <f>'[1]23'!I40</f>
        <v>104</v>
      </c>
      <c r="I38" s="16">
        <f>'[1]23'!J40</f>
        <v>0</v>
      </c>
      <c r="J38" s="16">
        <f>'[1]23'!K40</f>
        <v>0</v>
      </c>
      <c r="K38" s="15">
        <f t="shared" si="4"/>
        <v>104</v>
      </c>
      <c r="L38" s="18">
        <f>frq!C38</f>
        <v>1</v>
      </c>
      <c r="M38" s="16">
        <f t="shared" si="7"/>
        <v>0</v>
      </c>
      <c r="N38" s="16">
        <f t="shared" si="8"/>
        <v>104</v>
      </c>
      <c r="O38" s="16">
        <f t="shared" si="9"/>
        <v>0</v>
      </c>
      <c r="P38" s="16">
        <f t="shared" si="10"/>
        <v>0</v>
      </c>
      <c r="Q38" s="17">
        <f t="shared" si="5"/>
        <v>104</v>
      </c>
    </row>
    <row r="39" spans="1:17">
      <c r="A39" s="8" t="s">
        <v>81</v>
      </c>
      <c r="B39" s="15">
        <f>'[1]23'!B41</f>
        <v>161</v>
      </c>
      <c r="C39" s="16">
        <f>'[1]23'!C41</f>
        <v>104</v>
      </c>
      <c r="D39" s="16">
        <f>'[1]23'!D41</f>
        <v>75</v>
      </c>
      <c r="E39" s="16">
        <f>'[1]23'!E41</f>
        <v>0</v>
      </c>
      <c r="F39" s="15">
        <f t="shared" si="6"/>
        <v>340</v>
      </c>
      <c r="G39" s="15">
        <f>'[1]23'!H41</f>
        <v>0</v>
      </c>
      <c r="H39" s="16">
        <f>'[1]23'!I41</f>
        <v>104</v>
      </c>
      <c r="I39" s="16">
        <f>'[1]23'!J41</f>
        <v>0</v>
      </c>
      <c r="J39" s="16">
        <f>'[1]23'!K41</f>
        <v>0</v>
      </c>
      <c r="K39" s="15">
        <f t="shared" si="4"/>
        <v>104</v>
      </c>
      <c r="L39" s="18">
        <f>frq!C39</f>
        <v>1</v>
      </c>
      <c r="M39" s="16">
        <f t="shared" si="7"/>
        <v>0</v>
      </c>
      <c r="N39" s="16">
        <f t="shared" si="8"/>
        <v>104</v>
      </c>
      <c r="O39" s="16">
        <f t="shared" si="9"/>
        <v>0</v>
      </c>
      <c r="P39" s="16">
        <f t="shared" si="10"/>
        <v>0</v>
      </c>
      <c r="Q39" s="17">
        <f t="shared" si="5"/>
        <v>104</v>
      </c>
    </row>
    <row r="40" spans="1:17">
      <c r="A40" s="8" t="s">
        <v>82</v>
      </c>
      <c r="B40" s="15">
        <f>'[1]23'!B42</f>
        <v>161</v>
      </c>
      <c r="C40" s="16">
        <f>'[1]23'!C42</f>
        <v>104</v>
      </c>
      <c r="D40" s="16">
        <f>'[1]23'!D42</f>
        <v>75</v>
      </c>
      <c r="E40" s="16">
        <f>'[1]23'!E42</f>
        <v>0</v>
      </c>
      <c r="F40" s="15">
        <f t="shared" si="6"/>
        <v>340</v>
      </c>
      <c r="G40" s="15">
        <f>'[1]23'!H42</f>
        <v>0</v>
      </c>
      <c r="H40" s="16">
        <f>'[1]23'!I42</f>
        <v>104</v>
      </c>
      <c r="I40" s="16">
        <f>'[1]23'!J42</f>
        <v>0</v>
      </c>
      <c r="J40" s="16">
        <f>'[1]23'!K42</f>
        <v>0</v>
      </c>
      <c r="K40" s="15">
        <f t="shared" si="4"/>
        <v>104</v>
      </c>
      <c r="L40" s="18">
        <f>frq!C40</f>
        <v>1</v>
      </c>
      <c r="M40" s="16">
        <f t="shared" si="7"/>
        <v>0</v>
      </c>
      <c r="N40" s="16">
        <f t="shared" si="8"/>
        <v>104</v>
      </c>
      <c r="O40" s="16">
        <f t="shared" si="9"/>
        <v>0</v>
      </c>
      <c r="P40" s="16">
        <f t="shared" si="10"/>
        <v>0</v>
      </c>
      <c r="Q40" s="17">
        <f t="shared" si="5"/>
        <v>104</v>
      </c>
    </row>
    <row r="41" spans="1:17">
      <c r="A41" s="8" t="s">
        <v>83</v>
      </c>
      <c r="B41" s="15">
        <f>'[1]23'!B43</f>
        <v>161</v>
      </c>
      <c r="C41" s="16">
        <f>'[1]23'!C43</f>
        <v>104</v>
      </c>
      <c r="D41" s="16">
        <f>'[1]23'!D43</f>
        <v>75</v>
      </c>
      <c r="E41" s="16">
        <f>'[1]23'!E43</f>
        <v>0</v>
      </c>
      <c r="F41" s="15">
        <f t="shared" si="6"/>
        <v>340</v>
      </c>
      <c r="G41" s="15">
        <f>'[1]23'!H43</f>
        <v>0</v>
      </c>
      <c r="H41" s="16">
        <f>'[1]23'!I43</f>
        <v>104</v>
      </c>
      <c r="I41" s="16">
        <f>'[1]23'!J43</f>
        <v>0</v>
      </c>
      <c r="J41" s="16">
        <f>'[1]23'!K43</f>
        <v>0</v>
      </c>
      <c r="K41" s="15">
        <f t="shared" si="4"/>
        <v>104</v>
      </c>
      <c r="L41" s="18">
        <f>frq!C41</f>
        <v>1</v>
      </c>
      <c r="M41" s="16">
        <f t="shared" si="7"/>
        <v>0</v>
      </c>
      <c r="N41" s="16">
        <f t="shared" si="8"/>
        <v>104</v>
      </c>
      <c r="O41" s="16">
        <f t="shared" si="9"/>
        <v>0</v>
      </c>
      <c r="P41" s="16">
        <f t="shared" si="10"/>
        <v>0</v>
      </c>
      <c r="Q41" s="17">
        <f t="shared" si="5"/>
        <v>104</v>
      </c>
    </row>
    <row r="42" spans="1:17">
      <c r="A42" s="8" t="s">
        <v>84</v>
      </c>
      <c r="B42" s="15">
        <f>'[1]23'!B44</f>
        <v>161</v>
      </c>
      <c r="C42" s="16">
        <f>'[1]23'!C44</f>
        <v>104</v>
      </c>
      <c r="D42" s="16">
        <f>'[1]23'!D44</f>
        <v>75</v>
      </c>
      <c r="E42" s="16">
        <f>'[1]23'!E44</f>
        <v>0</v>
      </c>
      <c r="F42" s="15">
        <f t="shared" si="6"/>
        <v>340</v>
      </c>
      <c r="G42" s="15">
        <f>'[1]23'!H44</f>
        <v>0</v>
      </c>
      <c r="H42" s="16">
        <f>'[1]23'!I44</f>
        <v>104</v>
      </c>
      <c r="I42" s="16">
        <f>'[1]23'!J44</f>
        <v>0</v>
      </c>
      <c r="J42" s="16">
        <f>'[1]23'!K44</f>
        <v>0</v>
      </c>
      <c r="K42" s="15">
        <f t="shared" si="4"/>
        <v>104</v>
      </c>
      <c r="L42" s="18">
        <f>frq!C42</f>
        <v>1</v>
      </c>
      <c r="M42" s="16">
        <f t="shared" si="7"/>
        <v>0</v>
      </c>
      <c r="N42" s="16">
        <f t="shared" si="8"/>
        <v>104</v>
      </c>
      <c r="O42" s="16">
        <f t="shared" si="9"/>
        <v>0</v>
      </c>
      <c r="P42" s="16">
        <f t="shared" si="10"/>
        <v>0</v>
      </c>
      <c r="Q42" s="17">
        <f t="shared" si="5"/>
        <v>104</v>
      </c>
    </row>
    <row r="43" spans="1:17">
      <c r="A43" s="8" t="s">
        <v>85</v>
      </c>
      <c r="B43" s="15">
        <f>'[1]23'!B45</f>
        <v>161</v>
      </c>
      <c r="C43" s="16">
        <f>'[1]23'!C45</f>
        <v>104</v>
      </c>
      <c r="D43" s="16">
        <f>'[1]23'!D45</f>
        <v>75</v>
      </c>
      <c r="E43" s="16">
        <f>'[1]23'!E45</f>
        <v>0</v>
      </c>
      <c r="F43" s="15">
        <f t="shared" si="6"/>
        <v>340</v>
      </c>
      <c r="G43" s="15">
        <f>'[1]23'!H45</f>
        <v>0</v>
      </c>
      <c r="H43" s="16">
        <f>'[1]23'!I45</f>
        <v>104</v>
      </c>
      <c r="I43" s="16">
        <f>'[1]23'!J45</f>
        <v>0</v>
      </c>
      <c r="J43" s="16">
        <f>'[1]23'!K45</f>
        <v>0</v>
      </c>
      <c r="K43" s="15">
        <f t="shared" si="4"/>
        <v>104</v>
      </c>
      <c r="L43" s="18">
        <f>frq!C43</f>
        <v>1</v>
      </c>
      <c r="M43" s="16">
        <f t="shared" si="7"/>
        <v>0</v>
      </c>
      <c r="N43" s="16">
        <f t="shared" si="8"/>
        <v>104</v>
      </c>
      <c r="O43" s="16">
        <f t="shared" si="9"/>
        <v>0</v>
      </c>
      <c r="P43" s="16">
        <f t="shared" si="10"/>
        <v>0</v>
      </c>
      <c r="Q43" s="17">
        <f t="shared" si="5"/>
        <v>104</v>
      </c>
    </row>
    <row r="44" spans="1:17">
      <c r="A44" s="8" t="s">
        <v>86</v>
      </c>
      <c r="B44" s="15">
        <f>'[1]23'!B46</f>
        <v>161</v>
      </c>
      <c r="C44" s="16">
        <f>'[1]23'!C46</f>
        <v>104</v>
      </c>
      <c r="D44" s="16">
        <f>'[1]23'!D46</f>
        <v>75</v>
      </c>
      <c r="E44" s="16">
        <f>'[1]23'!E46</f>
        <v>0</v>
      </c>
      <c r="F44" s="15">
        <f t="shared" si="6"/>
        <v>340</v>
      </c>
      <c r="G44" s="15">
        <f>'[1]23'!H46</f>
        <v>0</v>
      </c>
      <c r="H44" s="16">
        <f>'[1]23'!I46</f>
        <v>104</v>
      </c>
      <c r="I44" s="16">
        <f>'[1]23'!J46</f>
        <v>0</v>
      </c>
      <c r="J44" s="16">
        <f>'[1]23'!K46</f>
        <v>0</v>
      </c>
      <c r="K44" s="15">
        <f t="shared" si="4"/>
        <v>104</v>
      </c>
      <c r="L44" s="18">
        <f>frq!C44</f>
        <v>1</v>
      </c>
      <c r="M44" s="16">
        <f t="shared" si="7"/>
        <v>0</v>
      </c>
      <c r="N44" s="16">
        <f t="shared" si="8"/>
        <v>104</v>
      </c>
      <c r="O44" s="16">
        <f t="shared" si="9"/>
        <v>0</v>
      </c>
      <c r="P44" s="16">
        <f t="shared" si="10"/>
        <v>0</v>
      </c>
      <c r="Q44" s="17">
        <f t="shared" si="5"/>
        <v>104</v>
      </c>
    </row>
    <row r="45" spans="1:17">
      <c r="A45" s="8" t="s">
        <v>87</v>
      </c>
      <c r="B45" s="15">
        <f>'[1]23'!B47</f>
        <v>161</v>
      </c>
      <c r="C45" s="16">
        <f>'[1]23'!C47</f>
        <v>104</v>
      </c>
      <c r="D45" s="16">
        <f>'[1]23'!D47</f>
        <v>75</v>
      </c>
      <c r="E45" s="16">
        <f>'[1]23'!E47</f>
        <v>0</v>
      </c>
      <c r="F45" s="15">
        <f t="shared" si="6"/>
        <v>340</v>
      </c>
      <c r="G45" s="15">
        <f>'[1]23'!H47</f>
        <v>0</v>
      </c>
      <c r="H45" s="16">
        <f>'[1]23'!I47</f>
        <v>104</v>
      </c>
      <c r="I45" s="16">
        <f>'[1]23'!J47</f>
        <v>0</v>
      </c>
      <c r="J45" s="16">
        <f>'[1]23'!K47</f>
        <v>0</v>
      </c>
      <c r="K45" s="15">
        <f t="shared" si="4"/>
        <v>104</v>
      </c>
      <c r="L45" s="18">
        <f>frq!C45</f>
        <v>1</v>
      </c>
      <c r="M45" s="16">
        <f t="shared" si="7"/>
        <v>0</v>
      </c>
      <c r="N45" s="16">
        <f t="shared" si="8"/>
        <v>104</v>
      </c>
      <c r="O45" s="16">
        <f t="shared" si="9"/>
        <v>0</v>
      </c>
      <c r="P45" s="16">
        <f t="shared" si="10"/>
        <v>0</v>
      </c>
      <c r="Q45" s="17">
        <f t="shared" si="5"/>
        <v>104</v>
      </c>
    </row>
    <row r="46" spans="1:17">
      <c r="A46" s="8" t="s">
        <v>88</v>
      </c>
      <c r="B46" s="15">
        <f>'[1]23'!B48</f>
        <v>161</v>
      </c>
      <c r="C46" s="16">
        <f>'[1]23'!C48</f>
        <v>104</v>
      </c>
      <c r="D46" s="16">
        <f>'[1]23'!D48</f>
        <v>75</v>
      </c>
      <c r="E46" s="16">
        <f>'[1]23'!E48</f>
        <v>0</v>
      </c>
      <c r="F46" s="15">
        <f t="shared" si="6"/>
        <v>340</v>
      </c>
      <c r="G46" s="15">
        <f>'[1]23'!H48</f>
        <v>0</v>
      </c>
      <c r="H46" s="16">
        <f>'[1]23'!I48</f>
        <v>104</v>
      </c>
      <c r="I46" s="16">
        <f>'[1]23'!J48</f>
        <v>0</v>
      </c>
      <c r="J46" s="16">
        <f>'[1]23'!K48</f>
        <v>0</v>
      </c>
      <c r="K46" s="15">
        <f t="shared" si="4"/>
        <v>104</v>
      </c>
      <c r="L46" s="18">
        <f>frq!C46</f>
        <v>1</v>
      </c>
      <c r="M46" s="16">
        <f t="shared" si="7"/>
        <v>0</v>
      </c>
      <c r="N46" s="16">
        <f t="shared" si="8"/>
        <v>104</v>
      </c>
      <c r="O46" s="16">
        <f t="shared" si="9"/>
        <v>0</v>
      </c>
      <c r="P46" s="16">
        <f t="shared" si="10"/>
        <v>0</v>
      </c>
      <c r="Q46" s="17">
        <f t="shared" si="5"/>
        <v>104</v>
      </c>
    </row>
    <row r="47" spans="1:17">
      <c r="A47" s="8" t="s">
        <v>89</v>
      </c>
      <c r="B47" s="15">
        <f>'[1]23'!B49</f>
        <v>161</v>
      </c>
      <c r="C47" s="16">
        <f>'[1]23'!C49</f>
        <v>104</v>
      </c>
      <c r="D47" s="16">
        <f>'[1]23'!D49</f>
        <v>75</v>
      </c>
      <c r="E47" s="16">
        <f>'[1]23'!E49</f>
        <v>0</v>
      </c>
      <c r="F47" s="15">
        <f t="shared" si="6"/>
        <v>340</v>
      </c>
      <c r="G47" s="15">
        <f>'[1]23'!H49</f>
        <v>0</v>
      </c>
      <c r="H47" s="16">
        <f>'[1]23'!I49</f>
        <v>104</v>
      </c>
      <c r="I47" s="16">
        <f>'[1]23'!J49</f>
        <v>0</v>
      </c>
      <c r="J47" s="16">
        <f>'[1]23'!K49</f>
        <v>0</v>
      </c>
      <c r="K47" s="15">
        <f t="shared" si="4"/>
        <v>104</v>
      </c>
      <c r="L47" s="18">
        <f>frq!C47</f>
        <v>1</v>
      </c>
      <c r="M47" s="16">
        <f t="shared" si="7"/>
        <v>0</v>
      </c>
      <c r="N47" s="16">
        <f t="shared" si="8"/>
        <v>104</v>
      </c>
      <c r="O47" s="16">
        <f t="shared" si="9"/>
        <v>0</v>
      </c>
      <c r="P47" s="16">
        <f t="shared" si="10"/>
        <v>0</v>
      </c>
      <c r="Q47" s="17">
        <f t="shared" si="5"/>
        <v>104</v>
      </c>
    </row>
    <row r="48" spans="1:17">
      <c r="A48" s="8" t="s">
        <v>90</v>
      </c>
      <c r="B48" s="15">
        <f>'[1]23'!B50</f>
        <v>161</v>
      </c>
      <c r="C48" s="16">
        <f>'[1]23'!C50</f>
        <v>104</v>
      </c>
      <c r="D48" s="16">
        <f>'[1]23'!D50</f>
        <v>75</v>
      </c>
      <c r="E48" s="16">
        <f>'[1]23'!E50</f>
        <v>0</v>
      </c>
      <c r="F48" s="15">
        <f t="shared" si="6"/>
        <v>340</v>
      </c>
      <c r="G48" s="15">
        <f>'[1]23'!H50</f>
        <v>0</v>
      </c>
      <c r="H48" s="16">
        <f>'[1]23'!I50</f>
        <v>104</v>
      </c>
      <c r="I48" s="16">
        <f>'[1]23'!J50</f>
        <v>0</v>
      </c>
      <c r="J48" s="16">
        <f>'[1]23'!K50</f>
        <v>0</v>
      </c>
      <c r="K48" s="15">
        <f t="shared" si="4"/>
        <v>104</v>
      </c>
      <c r="L48" s="18">
        <f>frq!C48</f>
        <v>1</v>
      </c>
      <c r="M48" s="16">
        <f t="shared" si="7"/>
        <v>0</v>
      </c>
      <c r="N48" s="16">
        <f t="shared" si="8"/>
        <v>104</v>
      </c>
      <c r="O48" s="16">
        <f t="shared" si="9"/>
        <v>0</v>
      </c>
      <c r="P48" s="16">
        <f t="shared" si="10"/>
        <v>0</v>
      </c>
      <c r="Q48" s="17">
        <f t="shared" si="5"/>
        <v>104</v>
      </c>
    </row>
    <row r="49" spans="1:17">
      <c r="A49" s="8" t="s">
        <v>91</v>
      </c>
      <c r="B49" s="15">
        <f>'[1]23'!B51</f>
        <v>161</v>
      </c>
      <c r="C49" s="16">
        <f>'[1]23'!C51</f>
        <v>104</v>
      </c>
      <c r="D49" s="16">
        <f>'[1]23'!D51</f>
        <v>75</v>
      </c>
      <c r="E49" s="16">
        <f>'[1]23'!E51</f>
        <v>0</v>
      </c>
      <c r="F49" s="15">
        <f t="shared" si="6"/>
        <v>340</v>
      </c>
      <c r="G49" s="15">
        <f>'[1]23'!H51</f>
        <v>0</v>
      </c>
      <c r="H49" s="16">
        <f>'[1]23'!I51</f>
        <v>104</v>
      </c>
      <c r="I49" s="16">
        <f>'[1]23'!J51</f>
        <v>0</v>
      </c>
      <c r="J49" s="16">
        <f>'[1]23'!K51</f>
        <v>0</v>
      </c>
      <c r="K49" s="15">
        <f t="shared" si="4"/>
        <v>104</v>
      </c>
      <c r="L49" s="18">
        <f>frq!C49</f>
        <v>1</v>
      </c>
      <c r="M49" s="16">
        <f t="shared" si="7"/>
        <v>0</v>
      </c>
      <c r="N49" s="16">
        <f t="shared" si="8"/>
        <v>104</v>
      </c>
      <c r="O49" s="16">
        <f t="shared" si="9"/>
        <v>0</v>
      </c>
      <c r="P49" s="16">
        <f t="shared" si="10"/>
        <v>0</v>
      </c>
      <c r="Q49" s="17">
        <f t="shared" si="5"/>
        <v>104</v>
      </c>
    </row>
    <row r="50" spans="1:17">
      <c r="A50" s="8" t="s">
        <v>92</v>
      </c>
      <c r="B50" s="15">
        <f>'[1]23'!B52</f>
        <v>161</v>
      </c>
      <c r="C50" s="16">
        <f>'[1]23'!C52</f>
        <v>104</v>
      </c>
      <c r="D50" s="16">
        <f>'[1]23'!D52</f>
        <v>75</v>
      </c>
      <c r="E50" s="16">
        <f>'[1]23'!E52</f>
        <v>0</v>
      </c>
      <c r="F50" s="15">
        <f t="shared" si="6"/>
        <v>340</v>
      </c>
      <c r="G50" s="15">
        <f>'[1]23'!H52</f>
        <v>0</v>
      </c>
      <c r="H50" s="16">
        <f>'[1]23'!I52</f>
        <v>104</v>
      </c>
      <c r="I50" s="16">
        <f>'[1]23'!J52</f>
        <v>0</v>
      </c>
      <c r="J50" s="16">
        <f>'[1]23'!K52</f>
        <v>0</v>
      </c>
      <c r="K50" s="15">
        <f t="shared" si="4"/>
        <v>104</v>
      </c>
      <c r="L50" s="18">
        <f>frq!C50</f>
        <v>1</v>
      </c>
      <c r="M50" s="16">
        <f t="shared" si="7"/>
        <v>0</v>
      </c>
      <c r="N50" s="16">
        <f t="shared" si="8"/>
        <v>104</v>
      </c>
      <c r="O50" s="16">
        <f t="shared" si="9"/>
        <v>0</v>
      </c>
      <c r="P50" s="16">
        <f t="shared" si="10"/>
        <v>0</v>
      </c>
      <c r="Q50" s="17">
        <f t="shared" si="5"/>
        <v>104</v>
      </c>
    </row>
    <row r="51" spans="1:17">
      <c r="A51" s="8" t="s">
        <v>93</v>
      </c>
      <c r="B51" s="15">
        <f>'[1]23'!B53</f>
        <v>161</v>
      </c>
      <c r="C51" s="16">
        <f>'[1]23'!C53</f>
        <v>104</v>
      </c>
      <c r="D51" s="16">
        <f>'[1]23'!D53</f>
        <v>75</v>
      </c>
      <c r="E51" s="16">
        <f>'[1]23'!E53</f>
        <v>0</v>
      </c>
      <c r="F51" s="15">
        <f t="shared" si="6"/>
        <v>340</v>
      </c>
      <c r="G51" s="15">
        <f>'[1]23'!H53</f>
        <v>0</v>
      </c>
      <c r="H51" s="16">
        <f>'[1]23'!I53</f>
        <v>104</v>
      </c>
      <c r="I51" s="16">
        <f>'[1]23'!J53</f>
        <v>0</v>
      </c>
      <c r="J51" s="16">
        <f>'[1]23'!K53</f>
        <v>0</v>
      </c>
      <c r="K51" s="15">
        <f t="shared" si="4"/>
        <v>104</v>
      </c>
      <c r="L51" s="18">
        <f>frq!C51</f>
        <v>1</v>
      </c>
      <c r="M51" s="16">
        <f t="shared" si="7"/>
        <v>0</v>
      </c>
      <c r="N51" s="16">
        <f t="shared" si="8"/>
        <v>104</v>
      </c>
      <c r="O51" s="16">
        <f t="shared" si="9"/>
        <v>0</v>
      </c>
      <c r="P51" s="16">
        <f t="shared" si="10"/>
        <v>0</v>
      </c>
      <c r="Q51" s="17">
        <f t="shared" si="5"/>
        <v>104</v>
      </c>
    </row>
    <row r="52" spans="1:17">
      <c r="A52" s="8" t="s">
        <v>94</v>
      </c>
      <c r="B52" s="15">
        <f>'[1]23'!B54</f>
        <v>161</v>
      </c>
      <c r="C52" s="16">
        <f>'[1]23'!C54</f>
        <v>104</v>
      </c>
      <c r="D52" s="16">
        <f>'[1]23'!D54</f>
        <v>75</v>
      </c>
      <c r="E52" s="16">
        <f>'[1]23'!E54</f>
        <v>0</v>
      </c>
      <c r="F52" s="15">
        <f t="shared" si="6"/>
        <v>340</v>
      </c>
      <c r="G52" s="15">
        <f>'[1]23'!H54</f>
        <v>0</v>
      </c>
      <c r="H52" s="16">
        <f>'[1]23'!I54</f>
        <v>104</v>
      </c>
      <c r="I52" s="16">
        <f>'[1]23'!J54</f>
        <v>0</v>
      </c>
      <c r="J52" s="16">
        <f>'[1]23'!K54</f>
        <v>0</v>
      </c>
      <c r="K52" s="15">
        <f t="shared" si="4"/>
        <v>104</v>
      </c>
      <c r="L52" s="18">
        <f>frq!C52</f>
        <v>1</v>
      </c>
      <c r="M52" s="16">
        <f t="shared" si="7"/>
        <v>0</v>
      </c>
      <c r="N52" s="16">
        <f t="shared" si="8"/>
        <v>104</v>
      </c>
      <c r="O52" s="16">
        <f t="shared" si="9"/>
        <v>0</v>
      </c>
      <c r="P52" s="16">
        <f t="shared" si="10"/>
        <v>0</v>
      </c>
      <c r="Q52" s="17">
        <f t="shared" si="5"/>
        <v>104</v>
      </c>
    </row>
    <row r="53" spans="1:17">
      <c r="A53" s="8" t="s">
        <v>95</v>
      </c>
      <c r="B53" s="15">
        <f>'[1]23'!B55</f>
        <v>161</v>
      </c>
      <c r="C53" s="16">
        <f>'[1]23'!C55</f>
        <v>104</v>
      </c>
      <c r="D53" s="16">
        <f>'[1]23'!D55</f>
        <v>75</v>
      </c>
      <c r="E53" s="16">
        <f>'[1]23'!E55</f>
        <v>0</v>
      </c>
      <c r="F53" s="15">
        <f t="shared" si="6"/>
        <v>340</v>
      </c>
      <c r="G53" s="15">
        <f>'[1]23'!H55</f>
        <v>0</v>
      </c>
      <c r="H53" s="16">
        <f>'[1]23'!I55</f>
        <v>104</v>
      </c>
      <c r="I53" s="16">
        <f>'[1]23'!J55</f>
        <v>0</v>
      </c>
      <c r="J53" s="16">
        <f>'[1]23'!K55</f>
        <v>0</v>
      </c>
      <c r="K53" s="15">
        <f t="shared" si="4"/>
        <v>104</v>
      </c>
      <c r="L53" s="18">
        <f>frq!C53</f>
        <v>1</v>
      </c>
      <c r="M53" s="16">
        <f t="shared" si="7"/>
        <v>0</v>
      </c>
      <c r="N53" s="16">
        <f t="shared" si="8"/>
        <v>104</v>
      </c>
      <c r="O53" s="16">
        <f t="shared" si="9"/>
        <v>0</v>
      </c>
      <c r="P53" s="16">
        <f t="shared" si="10"/>
        <v>0</v>
      </c>
      <c r="Q53" s="17">
        <f t="shared" si="5"/>
        <v>104</v>
      </c>
    </row>
    <row r="54" spans="1:17">
      <c r="A54" s="8" t="s">
        <v>96</v>
      </c>
      <c r="B54" s="15">
        <f>'[1]23'!B56</f>
        <v>161</v>
      </c>
      <c r="C54" s="16">
        <f>'[1]23'!C56</f>
        <v>104</v>
      </c>
      <c r="D54" s="16">
        <f>'[1]23'!D56</f>
        <v>75</v>
      </c>
      <c r="E54" s="16">
        <f>'[1]23'!E56</f>
        <v>0</v>
      </c>
      <c r="F54" s="15">
        <f t="shared" si="6"/>
        <v>340</v>
      </c>
      <c r="G54" s="15">
        <f>'[1]23'!H56</f>
        <v>0</v>
      </c>
      <c r="H54" s="16">
        <f>'[1]23'!I56</f>
        <v>104</v>
      </c>
      <c r="I54" s="16">
        <f>'[1]23'!J56</f>
        <v>0</v>
      </c>
      <c r="J54" s="16">
        <f>'[1]23'!K56</f>
        <v>0</v>
      </c>
      <c r="K54" s="15">
        <f t="shared" si="4"/>
        <v>104</v>
      </c>
      <c r="L54" s="18">
        <f>frq!C54</f>
        <v>1</v>
      </c>
      <c r="M54" s="16">
        <f t="shared" si="7"/>
        <v>0</v>
      </c>
      <c r="N54" s="16">
        <f t="shared" si="8"/>
        <v>104</v>
      </c>
      <c r="O54" s="16">
        <f t="shared" si="9"/>
        <v>0</v>
      </c>
      <c r="P54" s="16">
        <f t="shared" si="10"/>
        <v>0</v>
      </c>
      <c r="Q54" s="17">
        <f t="shared" si="5"/>
        <v>104</v>
      </c>
    </row>
    <row r="55" spans="1:17">
      <c r="A55" s="8" t="s">
        <v>97</v>
      </c>
      <c r="B55" s="15">
        <f>'[1]23'!B57</f>
        <v>161</v>
      </c>
      <c r="C55" s="16">
        <f>'[1]23'!C57</f>
        <v>104</v>
      </c>
      <c r="D55" s="16">
        <f>'[1]23'!D57</f>
        <v>75</v>
      </c>
      <c r="E55" s="16">
        <f>'[1]23'!E57</f>
        <v>0</v>
      </c>
      <c r="F55" s="15">
        <f t="shared" si="6"/>
        <v>340</v>
      </c>
      <c r="G55" s="15">
        <f>'[1]23'!H57</f>
        <v>0</v>
      </c>
      <c r="H55" s="16">
        <f>'[1]23'!I57</f>
        <v>104</v>
      </c>
      <c r="I55" s="16">
        <f>'[1]23'!J57</f>
        <v>0</v>
      </c>
      <c r="J55" s="16">
        <f>'[1]23'!K57</f>
        <v>0</v>
      </c>
      <c r="K55" s="15">
        <f t="shared" si="4"/>
        <v>104</v>
      </c>
      <c r="L55" s="18">
        <f>frq!C55</f>
        <v>1</v>
      </c>
      <c r="M55" s="16">
        <f t="shared" si="7"/>
        <v>0</v>
      </c>
      <c r="N55" s="16">
        <f t="shared" si="8"/>
        <v>104</v>
      </c>
      <c r="O55" s="16">
        <f t="shared" si="9"/>
        <v>0</v>
      </c>
      <c r="P55" s="16">
        <f t="shared" si="10"/>
        <v>0</v>
      </c>
      <c r="Q55" s="17">
        <f t="shared" si="5"/>
        <v>104</v>
      </c>
    </row>
    <row r="56" spans="1:17">
      <c r="A56" s="8" t="s">
        <v>98</v>
      </c>
      <c r="B56" s="15">
        <f>'[1]23'!B58</f>
        <v>0</v>
      </c>
      <c r="C56" s="16">
        <f>'[1]23'!C58</f>
        <v>205</v>
      </c>
      <c r="D56" s="16">
        <f>'[1]23'!D58</f>
        <v>0</v>
      </c>
      <c r="E56" s="16">
        <f>'[1]23'!E58</f>
        <v>0</v>
      </c>
      <c r="F56" s="15">
        <f t="shared" si="6"/>
        <v>205</v>
      </c>
      <c r="G56" s="15">
        <f>'[1]23'!H58</f>
        <v>0</v>
      </c>
      <c r="H56" s="16">
        <f>'[1]23'!I58</f>
        <v>104</v>
      </c>
      <c r="I56" s="16">
        <f>'[1]23'!J58</f>
        <v>0</v>
      </c>
      <c r="J56" s="16">
        <f>'[1]23'!K58</f>
        <v>0</v>
      </c>
      <c r="K56" s="15">
        <f t="shared" si="4"/>
        <v>104</v>
      </c>
      <c r="L56" s="18">
        <f>frq!C56</f>
        <v>1</v>
      </c>
      <c r="M56" s="16">
        <f t="shared" si="7"/>
        <v>0</v>
      </c>
      <c r="N56" s="16">
        <f t="shared" si="8"/>
        <v>104</v>
      </c>
      <c r="O56" s="16">
        <f t="shared" si="9"/>
        <v>0</v>
      </c>
      <c r="P56" s="16">
        <f t="shared" si="10"/>
        <v>0</v>
      </c>
      <c r="Q56" s="17">
        <f t="shared" si="5"/>
        <v>104</v>
      </c>
    </row>
    <row r="57" spans="1:17">
      <c r="A57" s="8" t="s">
        <v>99</v>
      </c>
      <c r="B57" s="15">
        <f>'[1]23'!B59</f>
        <v>0</v>
      </c>
      <c r="C57" s="16">
        <f>'[1]23'!C59</f>
        <v>205</v>
      </c>
      <c r="D57" s="16">
        <f>'[1]23'!D59</f>
        <v>0</v>
      </c>
      <c r="E57" s="16">
        <f>'[1]23'!E59</f>
        <v>0</v>
      </c>
      <c r="F57" s="15">
        <f t="shared" si="6"/>
        <v>205</v>
      </c>
      <c r="G57" s="15">
        <f>'[1]23'!H59</f>
        <v>0</v>
      </c>
      <c r="H57" s="16">
        <f>'[1]23'!I59</f>
        <v>104</v>
      </c>
      <c r="I57" s="16">
        <f>'[1]23'!J59</f>
        <v>0</v>
      </c>
      <c r="J57" s="16">
        <f>'[1]23'!K59</f>
        <v>0</v>
      </c>
      <c r="K57" s="15">
        <f t="shared" si="4"/>
        <v>104</v>
      </c>
      <c r="L57" s="18">
        <f>frq!C57</f>
        <v>1</v>
      </c>
      <c r="M57" s="16">
        <f t="shared" si="7"/>
        <v>0</v>
      </c>
      <c r="N57" s="16">
        <f t="shared" si="8"/>
        <v>104</v>
      </c>
      <c r="O57" s="16">
        <f t="shared" si="9"/>
        <v>0</v>
      </c>
      <c r="P57" s="16">
        <f t="shared" si="10"/>
        <v>0</v>
      </c>
      <c r="Q57" s="17">
        <f t="shared" si="5"/>
        <v>104</v>
      </c>
    </row>
    <row r="58" spans="1:17">
      <c r="A58" s="8" t="s">
        <v>100</v>
      </c>
      <c r="B58" s="15">
        <f>'[1]23'!B60</f>
        <v>0</v>
      </c>
      <c r="C58" s="16">
        <f>'[1]23'!C60</f>
        <v>205</v>
      </c>
      <c r="D58" s="16">
        <f>'[1]23'!D60</f>
        <v>0</v>
      </c>
      <c r="E58" s="16">
        <f>'[1]23'!E60</f>
        <v>0</v>
      </c>
      <c r="F58" s="15">
        <f t="shared" si="6"/>
        <v>205</v>
      </c>
      <c r="G58" s="15">
        <f>'[1]23'!H60</f>
        <v>0</v>
      </c>
      <c r="H58" s="16">
        <f>'[1]23'!I60</f>
        <v>104</v>
      </c>
      <c r="I58" s="16">
        <f>'[1]23'!J60</f>
        <v>0</v>
      </c>
      <c r="J58" s="16">
        <f>'[1]23'!K60</f>
        <v>0</v>
      </c>
      <c r="K58" s="15">
        <f t="shared" si="4"/>
        <v>104</v>
      </c>
      <c r="L58" s="18">
        <f>frq!C58</f>
        <v>1</v>
      </c>
      <c r="M58" s="16">
        <f t="shared" si="7"/>
        <v>0</v>
      </c>
      <c r="N58" s="16">
        <f t="shared" si="8"/>
        <v>104</v>
      </c>
      <c r="O58" s="16">
        <f t="shared" si="9"/>
        <v>0</v>
      </c>
      <c r="P58" s="16">
        <f t="shared" si="10"/>
        <v>0</v>
      </c>
      <c r="Q58" s="17">
        <f t="shared" si="5"/>
        <v>104</v>
      </c>
    </row>
    <row r="59" spans="1:17">
      <c r="A59" s="8" t="s">
        <v>101</v>
      </c>
      <c r="B59" s="15">
        <f>'[1]23'!B61</f>
        <v>0</v>
      </c>
      <c r="C59" s="16">
        <f>'[1]23'!C61</f>
        <v>205</v>
      </c>
      <c r="D59" s="16">
        <f>'[1]23'!D61</f>
        <v>0</v>
      </c>
      <c r="E59" s="16">
        <f>'[1]23'!E61</f>
        <v>0</v>
      </c>
      <c r="F59" s="15">
        <f t="shared" si="6"/>
        <v>205</v>
      </c>
      <c r="G59" s="15">
        <f>'[1]23'!H61</f>
        <v>0</v>
      </c>
      <c r="H59" s="16">
        <f>'[1]23'!I61</f>
        <v>104</v>
      </c>
      <c r="I59" s="16">
        <f>'[1]23'!J61</f>
        <v>0</v>
      </c>
      <c r="J59" s="16">
        <f>'[1]23'!K61</f>
        <v>0</v>
      </c>
      <c r="K59" s="15">
        <f t="shared" si="4"/>
        <v>104</v>
      </c>
      <c r="L59" s="18">
        <f>frq!C59</f>
        <v>1</v>
      </c>
      <c r="M59" s="16">
        <f t="shared" si="7"/>
        <v>0</v>
      </c>
      <c r="N59" s="16">
        <f t="shared" si="8"/>
        <v>104</v>
      </c>
      <c r="O59" s="16">
        <f t="shared" si="9"/>
        <v>0</v>
      </c>
      <c r="P59" s="16">
        <f t="shared" si="10"/>
        <v>0</v>
      </c>
      <c r="Q59" s="17">
        <f t="shared" si="5"/>
        <v>104</v>
      </c>
    </row>
    <row r="60" spans="1:17">
      <c r="A60" s="8" t="s">
        <v>102</v>
      </c>
      <c r="B60" s="15">
        <f>'[1]23'!B62</f>
        <v>0</v>
      </c>
      <c r="C60" s="16">
        <f>'[1]23'!C62</f>
        <v>205</v>
      </c>
      <c r="D60" s="16">
        <f>'[1]23'!D62</f>
        <v>0</v>
      </c>
      <c r="E60" s="16">
        <f>'[1]23'!E62</f>
        <v>0</v>
      </c>
      <c r="F60" s="15">
        <f t="shared" si="6"/>
        <v>205</v>
      </c>
      <c r="G60" s="15">
        <f>'[1]23'!H62</f>
        <v>0</v>
      </c>
      <c r="H60" s="16">
        <f>'[1]23'!I62</f>
        <v>104</v>
      </c>
      <c r="I60" s="16">
        <f>'[1]23'!J62</f>
        <v>0</v>
      </c>
      <c r="J60" s="16">
        <f>'[1]23'!K62</f>
        <v>0</v>
      </c>
      <c r="K60" s="15">
        <f t="shared" si="4"/>
        <v>104</v>
      </c>
      <c r="L60" s="18">
        <f>frq!C60</f>
        <v>1</v>
      </c>
      <c r="M60" s="16">
        <f t="shared" si="7"/>
        <v>0</v>
      </c>
      <c r="N60" s="16">
        <f t="shared" si="8"/>
        <v>104</v>
      </c>
      <c r="O60" s="16">
        <f t="shared" si="9"/>
        <v>0</v>
      </c>
      <c r="P60" s="16">
        <f t="shared" si="10"/>
        <v>0</v>
      </c>
      <c r="Q60" s="17">
        <f t="shared" si="5"/>
        <v>104</v>
      </c>
    </row>
    <row r="61" spans="1:17">
      <c r="A61" s="8" t="s">
        <v>103</v>
      </c>
      <c r="B61" s="15">
        <f>'[1]23'!B63</f>
        <v>0</v>
      </c>
      <c r="C61" s="16">
        <f>'[1]23'!C63</f>
        <v>205</v>
      </c>
      <c r="D61" s="16">
        <f>'[1]23'!D63</f>
        <v>0</v>
      </c>
      <c r="E61" s="16">
        <f>'[1]23'!E63</f>
        <v>0</v>
      </c>
      <c r="F61" s="15">
        <f t="shared" si="6"/>
        <v>205</v>
      </c>
      <c r="G61" s="15">
        <f>'[1]23'!H63</f>
        <v>0</v>
      </c>
      <c r="H61" s="16">
        <f>'[1]23'!I63</f>
        <v>104</v>
      </c>
      <c r="I61" s="16">
        <f>'[1]23'!J63</f>
        <v>0</v>
      </c>
      <c r="J61" s="16">
        <f>'[1]23'!K63</f>
        <v>0</v>
      </c>
      <c r="K61" s="15">
        <f t="shared" si="4"/>
        <v>104</v>
      </c>
      <c r="L61" s="18">
        <f>frq!C61</f>
        <v>1</v>
      </c>
      <c r="M61" s="16">
        <f t="shared" si="7"/>
        <v>0</v>
      </c>
      <c r="N61" s="16">
        <f t="shared" si="8"/>
        <v>104</v>
      </c>
      <c r="O61" s="16">
        <f t="shared" si="9"/>
        <v>0</v>
      </c>
      <c r="P61" s="16">
        <f t="shared" si="10"/>
        <v>0</v>
      </c>
      <c r="Q61" s="17">
        <f t="shared" si="5"/>
        <v>104</v>
      </c>
    </row>
    <row r="62" spans="1:17">
      <c r="A62" s="8" t="s">
        <v>104</v>
      </c>
      <c r="B62" s="15">
        <f>'[1]23'!B64</f>
        <v>0</v>
      </c>
      <c r="C62" s="16">
        <f>'[1]23'!C64</f>
        <v>205</v>
      </c>
      <c r="D62" s="16">
        <f>'[1]23'!D64</f>
        <v>0</v>
      </c>
      <c r="E62" s="16">
        <f>'[1]23'!E64</f>
        <v>0</v>
      </c>
      <c r="F62" s="15">
        <f t="shared" si="6"/>
        <v>205</v>
      </c>
      <c r="G62" s="15">
        <f>'[1]23'!H64</f>
        <v>0</v>
      </c>
      <c r="H62" s="16">
        <f>'[1]23'!I64</f>
        <v>104</v>
      </c>
      <c r="I62" s="16">
        <f>'[1]23'!J64</f>
        <v>0</v>
      </c>
      <c r="J62" s="16">
        <f>'[1]23'!K64</f>
        <v>0</v>
      </c>
      <c r="K62" s="15">
        <f t="shared" si="4"/>
        <v>104</v>
      </c>
      <c r="L62" s="18">
        <f>frq!C62</f>
        <v>1</v>
      </c>
      <c r="M62" s="16">
        <f t="shared" si="7"/>
        <v>0</v>
      </c>
      <c r="N62" s="16">
        <f t="shared" si="8"/>
        <v>104</v>
      </c>
      <c r="O62" s="16">
        <f t="shared" si="9"/>
        <v>0</v>
      </c>
      <c r="P62" s="16">
        <f t="shared" si="10"/>
        <v>0</v>
      </c>
      <c r="Q62" s="17">
        <f t="shared" si="5"/>
        <v>104</v>
      </c>
    </row>
    <row r="63" spans="1:17">
      <c r="A63" s="8" t="s">
        <v>105</v>
      </c>
      <c r="B63" s="15">
        <f>'[1]23'!B65</f>
        <v>0</v>
      </c>
      <c r="C63" s="16">
        <f>'[1]23'!C65</f>
        <v>205</v>
      </c>
      <c r="D63" s="16">
        <f>'[1]23'!D65</f>
        <v>0</v>
      </c>
      <c r="E63" s="16">
        <f>'[1]23'!E65</f>
        <v>0</v>
      </c>
      <c r="F63" s="15">
        <f t="shared" si="6"/>
        <v>205</v>
      </c>
      <c r="G63" s="15">
        <f>'[1]23'!H65</f>
        <v>0</v>
      </c>
      <c r="H63" s="16">
        <f>'[1]23'!I65</f>
        <v>144</v>
      </c>
      <c r="I63" s="16">
        <f>'[1]23'!J65</f>
        <v>0</v>
      </c>
      <c r="J63" s="16">
        <f>'[1]23'!K65</f>
        <v>0</v>
      </c>
      <c r="K63" s="15">
        <f t="shared" si="4"/>
        <v>144</v>
      </c>
      <c r="L63" s="18">
        <f>frq!C63</f>
        <v>1</v>
      </c>
      <c r="M63" s="16">
        <f t="shared" si="7"/>
        <v>0</v>
      </c>
      <c r="N63" s="16">
        <f t="shared" si="8"/>
        <v>144</v>
      </c>
      <c r="O63" s="16">
        <f t="shared" si="9"/>
        <v>0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'[1]23'!B66</f>
        <v>0</v>
      </c>
      <c r="C64" s="16">
        <f>'[1]23'!C66</f>
        <v>205</v>
      </c>
      <c r="D64" s="16">
        <f>'[1]23'!D66</f>
        <v>0</v>
      </c>
      <c r="E64" s="16">
        <f>'[1]23'!E66</f>
        <v>0</v>
      </c>
      <c r="F64" s="15">
        <f t="shared" si="6"/>
        <v>205</v>
      </c>
      <c r="G64" s="15">
        <f>'[1]23'!H66</f>
        <v>0</v>
      </c>
      <c r="H64" s="16">
        <f>'[1]23'!I66</f>
        <v>144</v>
      </c>
      <c r="I64" s="16">
        <f>'[1]23'!J66</f>
        <v>0</v>
      </c>
      <c r="J64" s="16">
        <f>'[1]23'!K66</f>
        <v>0</v>
      </c>
      <c r="K64" s="15">
        <f t="shared" si="4"/>
        <v>144</v>
      </c>
      <c r="L64" s="18">
        <f>frq!C64</f>
        <v>1</v>
      </c>
      <c r="M64" s="16">
        <f t="shared" si="7"/>
        <v>0</v>
      </c>
      <c r="N64" s="16">
        <f t="shared" si="8"/>
        <v>144</v>
      </c>
      <c r="O64" s="16">
        <f t="shared" si="9"/>
        <v>0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'[1]23'!B67</f>
        <v>0</v>
      </c>
      <c r="C65" s="16">
        <f>'[1]23'!C67</f>
        <v>205</v>
      </c>
      <c r="D65" s="16">
        <f>'[1]23'!D67</f>
        <v>0</v>
      </c>
      <c r="E65" s="16">
        <f>'[1]23'!E67</f>
        <v>0</v>
      </c>
      <c r="F65" s="15">
        <f t="shared" si="6"/>
        <v>205</v>
      </c>
      <c r="G65" s="15">
        <f>'[1]23'!H67</f>
        <v>0</v>
      </c>
      <c r="H65" s="16">
        <f>'[1]23'!I67</f>
        <v>144</v>
      </c>
      <c r="I65" s="16">
        <f>'[1]23'!J67</f>
        <v>0</v>
      </c>
      <c r="J65" s="16">
        <f>'[1]23'!K67</f>
        <v>0</v>
      </c>
      <c r="K65" s="15">
        <f t="shared" si="4"/>
        <v>144</v>
      </c>
      <c r="L65" s="18">
        <f>frq!C65</f>
        <v>1</v>
      </c>
      <c r="M65" s="16">
        <f t="shared" si="7"/>
        <v>0</v>
      </c>
      <c r="N65" s="16">
        <f t="shared" si="8"/>
        <v>144</v>
      </c>
      <c r="O65" s="16">
        <f t="shared" si="9"/>
        <v>0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'[1]23'!B68</f>
        <v>0</v>
      </c>
      <c r="C66" s="16">
        <f>'[1]23'!C68</f>
        <v>205</v>
      </c>
      <c r="D66" s="16">
        <f>'[1]23'!D68</f>
        <v>0</v>
      </c>
      <c r="E66" s="16">
        <f>'[1]23'!E68</f>
        <v>0</v>
      </c>
      <c r="F66" s="15">
        <f t="shared" si="6"/>
        <v>205</v>
      </c>
      <c r="G66" s="15">
        <f>'[1]23'!H68</f>
        <v>0</v>
      </c>
      <c r="H66" s="16">
        <f>'[1]23'!I68</f>
        <v>144</v>
      </c>
      <c r="I66" s="16">
        <f>'[1]23'!J68</f>
        <v>0</v>
      </c>
      <c r="J66" s="16">
        <f>'[1]23'!K68</f>
        <v>0</v>
      </c>
      <c r="K66" s="15">
        <f t="shared" si="4"/>
        <v>144</v>
      </c>
      <c r="L66" s="18">
        <f>frq!C66</f>
        <v>1</v>
      </c>
      <c r="M66" s="16">
        <f t="shared" si="7"/>
        <v>0</v>
      </c>
      <c r="N66" s="16">
        <f t="shared" si="8"/>
        <v>144</v>
      </c>
      <c r="O66" s="16">
        <f t="shared" si="9"/>
        <v>0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'[1]23'!B69</f>
        <v>0</v>
      </c>
      <c r="C67" s="16">
        <f>'[1]23'!C69</f>
        <v>205</v>
      </c>
      <c r="D67" s="16">
        <f>'[1]23'!D69</f>
        <v>0</v>
      </c>
      <c r="E67" s="16">
        <f>'[1]23'!E69</f>
        <v>0</v>
      </c>
      <c r="F67" s="15">
        <f t="shared" si="6"/>
        <v>205</v>
      </c>
      <c r="G67" s="15">
        <f>'[1]23'!H69</f>
        <v>0</v>
      </c>
      <c r="H67" s="16">
        <f>'[1]23'!I69</f>
        <v>144</v>
      </c>
      <c r="I67" s="16">
        <f>'[1]23'!J69</f>
        <v>0</v>
      </c>
      <c r="J67" s="16">
        <f>'[1]23'!K69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144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'[1]23'!B70</f>
        <v>0</v>
      </c>
      <c r="C68" s="16">
        <f>'[1]23'!C70</f>
        <v>205</v>
      </c>
      <c r="D68" s="16">
        <f>'[1]23'!D70</f>
        <v>0</v>
      </c>
      <c r="E68" s="16">
        <f>'[1]23'!E70</f>
        <v>0</v>
      </c>
      <c r="F68" s="15">
        <f t="shared" si="6"/>
        <v>205</v>
      </c>
      <c r="G68" s="15">
        <f>'[1]23'!H70</f>
        <v>0</v>
      </c>
      <c r="H68" s="16">
        <f>'[1]23'!I70</f>
        <v>144</v>
      </c>
      <c r="I68" s="16">
        <f>'[1]23'!J70</f>
        <v>0</v>
      </c>
      <c r="J68" s="16">
        <f>'[1]23'!K70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0</v>
      </c>
      <c r="N68" s="16">
        <f t="shared" si="12"/>
        <v>144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'[1]23'!B71</f>
        <v>0</v>
      </c>
      <c r="C69" s="16">
        <f>'[1]23'!C71</f>
        <v>205</v>
      </c>
      <c r="D69" s="16">
        <f>'[1]23'!D71</f>
        <v>0</v>
      </c>
      <c r="E69" s="16">
        <f>'[1]23'!E71</f>
        <v>0</v>
      </c>
      <c r="F69" s="15">
        <f t="shared" ref="F69:F98" si="17">SUM(B69:E69)</f>
        <v>205</v>
      </c>
      <c r="G69" s="15">
        <f>'[1]23'!H71</f>
        <v>0</v>
      </c>
      <c r="H69" s="16">
        <f>'[1]23'!I71</f>
        <v>144</v>
      </c>
      <c r="I69" s="16">
        <f>'[1]23'!J71</f>
        <v>0</v>
      </c>
      <c r="J69" s="16">
        <f>'[1]23'!K71</f>
        <v>0</v>
      </c>
      <c r="K69" s="15">
        <f t="shared" si="15"/>
        <v>144</v>
      </c>
      <c r="L69" s="18">
        <f>frq!C69</f>
        <v>1</v>
      </c>
      <c r="M69" s="16">
        <f t="shared" si="11"/>
        <v>0</v>
      </c>
      <c r="N69" s="16">
        <f t="shared" si="12"/>
        <v>144</v>
      </c>
      <c r="O69" s="16">
        <f t="shared" si="13"/>
        <v>0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'[1]23'!B72</f>
        <v>0</v>
      </c>
      <c r="C70" s="16">
        <f>'[1]23'!C72</f>
        <v>205</v>
      </c>
      <c r="D70" s="16">
        <f>'[1]23'!D72</f>
        <v>0</v>
      </c>
      <c r="E70" s="16">
        <f>'[1]23'!E72</f>
        <v>0</v>
      </c>
      <c r="F70" s="15">
        <f t="shared" si="17"/>
        <v>205</v>
      </c>
      <c r="G70" s="15">
        <f>'[1]23'!H72</f>
        <v>0</v>
      </c>
      <c r="H70" s="16">
        <f>'[1]23'!I72</f>
        <v>144</v>
      </c>
      <c r="I70" s="16">
        <f>'[1]23'!J72</f>
        <v>0</v>
      </c>
      <c r="J70" s="16">
        <f>'[1]23'!K72</f>
        <v>0</v>
      </c>
      <c r="K70" s="15">
        <f t="shared" si="15"/>
        <v>144</v>
      </c>
      <c r="L70" s="18">
        <f>frq!C70</f>
        <v>1</v>
      </c>
      <c r="M70" s="16">
        <f t="shared" si="11"/>
        <v>0</v>
      </c>
      <c r="N70" s="16">
        <f t="shared" si="12"/>
        <v>144</v>
      </c>
      <c r="O70" s="16">
        <f t="shared" si="13"/>
        <v>0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'[1]23'!B73</f>
        <v>0</v>
      </c>
      <c r="C71" s="16">
        <f>'[1]23'!C73</f>
        <v>205</v>
      </c>
      <c r="D71" s="16">
        <f>'[1]23'!D73</f>
        <v>0</v>
      </c>
      <c r="E71" s="16">
        <f>'[1]23'!E73</f>
        <v>0</v>
      </c>
      <c r="F71" s="15">
        <f t="shared" si="17"/>
        <v>205</v>
      </c>
      <c r="G71" s="15">
        <f>'[1]23'!H73</f>
        <v>0</v>
      </c>
      <c r="H71" s="16">
        <f>'[1]23'!I73</f>
        <v>144</v>
      </c>
      <c r="I71" s="16">
        <f>'[1]23'!J73</f>
        <v>0</v>
      </c>
      <c r="J71" s="16">
        <f>'[1]23'!K73</f>
        <v>0</v>
      </c>
      <c r="K71" s="15">
        <f t="shared" si="15"/>
        <v>144</v>
      </c>
      <c r="L71" s="18">
        <f>frq!C71</f>
        <v>1</v>
      </c>
      <c r="M71" s="16">
        <f t="shared" si="11"/>
        <v>0</v>
      </c>
      <c r="N71" s="16">
        <f t="shared" si="12"/>
        <v>144</v>
      </c>
      <c r="O71" s="16">
        <f t="shared" si="13"/>
        <v>0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'[1]23'!B74</f>
        <v>0</v>
      </c>
      <c r="C72" s="16">
        <f>'[1]23'!C74</f>
        <v>205</v>
      </c>
      <c r="D72" s="16">
        <f>'[1]23'!D74</f>
        <v>0</v>
      </c>
      <c r="E72" s="16">
        <f>'[1]23'!E74</f>
        <v>0</v>
      </c>
      <c r="F72" s="15">
        <f t="shared" si="17"/>
        <v>205</v>
      </c>
      <c r="G72" s="15">
        <f>'[1]23'!H74</f>
        <v>0</v>
      </c>
      <c r="H72" s="16">
        <f>'[1]23'!I74</f>
        <v>144</v>
      </c>
      <c r="I72" s="16">
        <f>'[1]23'!J74</f>
        <v>0</v>
      </c>
      <c r="J72" s="16">
        <f>'[1]23'!K74</f>
        <v>0</v>
      </c>
      <c r="K72" s="15">
        <f t="shared" si="15"/>
        <v>144</v>
      </c>
      <c r="L72" s="18">
        <f>frq!C72</f>
        <v>1</v>
      </c>
      <c r="M72" s="16">
        <f t="shared" si="11"/>
        <v>0</v>
      </c>
      <c r="N72" s="16">
        <f t="shared" si="12"/>
        <v>144</v>
      </c>
      <c r="O72" s="16">
        <f t="shared" si="13"/>
        <v>0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'[1]23'!B75</f>
        <v>0</v>
      </c>
      <c r="C73" s="16">
        <f>'[1]23'!C75</f>
        <v>205</v>
      </c>
      <c r="D73" s="16">
        <f>'[1]23'!D75</f>
        <v>0</v>
      </c>
      <c r="E73" s="16">
        <f>'[1]23'!E75</f>
        <v>0</v>
      </c>
      <c r="F73" s="15">
        <f t="shared" si="17"/>
        <v>205</v>
      </c>
      <c r="G73" s="15">
        <f>'[1]23'!H75</f>
        <v>0</v>
      </c>
      <c r="H73" s="16">
        <f>'[1]23'!I75</f>
        <v>144</v>
      </c>
      <c r="I73" s="16">
        <f>'[1]23'!J75</f>
        <v>0</v>
      </c>
      <c r="J73" s="16">
        <f>'[1]23'!K75</f>
        <v>0</v>
      </c>
      <c r="K73" s="15">
        <f t="shared" si="15"/>
        <v>144</v>
      </c>
      <c r="L73" s="18">
        <f>frq!C73</f>
        <v>1</v>
      </c>
      <c r="M73" s="16">
        <f t="shared" si="11"/>
        <v>0</v>
      </c>
      <c r="N73" s="16">
        <f t="shared" si="12"/>
        <v>144</v>
      </c>
      <c r="O73" s="16">
        <f t="shared" si="13"/>
        <v>0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'[1]23'!B76</f>
        <v>0</v>
      </c>
      <c r="C74" s="16">
        <f>'[1]23'!C76</f>
        <v>205</v>
      </c>
      <c r="D74" s="16">
        <f>'[1]23'!D76</f>
        <v>0</v>
      </c>
      <c r="E74" s="16">
        <f>'[1]23'!E76</f>
        <v>0</v>
      </c>
      <c r="F74" s="15">
        <f t="shared" si="17"/>
        <v>205</v>
      </c>
      <c r="G74" s="15">
        <f>'[1]23'!H76</f>
        <v>0</v>
      </c>
      <c r="H74" s="16">
        <f>'[1]23'!I76</f>
        <v>144</v>
      </c>
      <c r="I74" s="16">
        <f>'[1]23'!J76</f>
        <v>0</v>
      </c>
      <c r="J74" s="16">
        <f>'[1]23'!K76</f>
        <v>0</v>
      </c>
      <c r="K74" s="15">
        <f t="shared" si="15"/>
        <v>144</v>
      </c>
      <c r="L74" s="18">
        <f>frq!C74</f>
        <v>1</v>
      </c>
      <c r="M74" s="16">
        <f t="shared" si="11"/>
        <v>0</v>
      </c>
      <c r="N74" s="16">
        <f t="shared" si="12"/>
        <v>144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'[1]23'!B77</f>
        <v>0</v>
      </c>
      <c r="C75" s="16">
        <f>'[1]23'!C77</f>
        <v>205</v>
      </c>
      <c r="D75" s="16">
        <f>'[1]23'!D77</f>
        <v>0</v>
      </c>
      <c r="E75" s="16">
        <f>'[1]23'!E77</f>
        <v>0</v>
      </c>
      <c r="F75" s="15">
        <f t="shared" si="17"/>
        <v>205</v>
      </c>
      <c r="G75" s="15">
        <f>'[1]23'!H77</f>
        <v>0</v>
      </c>
      <c r="H75" s="16">
        <f>'[1]23'!I77</f>
        <v>144</v>
      </c>
      <c r="I75" s="16">
        <f>'[1]23'!J77</f>
        <v>0</v>
      </c>
      <c r="J75" s="16">
        <f>'[1]23'!K77</f>
        <v>0</v>
      </c>
      <c r="K75" s="15">
        <f t="shared" si="15"/>
        <v>144</v>
      </c>
      <c r="L75" s="18">
        <f>frq!C75</f>
        <v>1</v>
      </c>
      <c r="M75" s="16">
        <f t="shared" si="11"/>
        <v>0</v>
      </c>
      <c r="N75" s="16">
        <f t="shared" si="12"/>
        <v>144</v>
      </c>
      <c r="O75" s="16">
        <f t="shared" si="13"/>
        <v>0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'[1]23'!B78</f>
        <v>0</v>
      </c>
      <c r="C76" s="16">
        <f>'[1]23'!C78</f>
        <v>205</v>
      </c>
      <c r="D76" s="16">
        <f>'[1]23'!D78</f>
        <v>0</v>
      </c>
      <c r="E76" s="16">
        <f>'[1]23'!E78</f>
        <v>0</v>
      </c>
      <c r="F76" s="15">
        <f t="shared" si="17"/>
        <v>205</v>
      </c>
      <c r="G76" s="15">
        <f>'[1]23'!H78</f>
        <v>0</v>
      </c>
      <c r="H76" s="16">
        <f>'[1]23'!I78</f>
        <v>144</v>
      </c>
      <c r="I76" s="16">
        <f>'[1]23'!J78</f>
        <v>0</v>
      </c>
      <c r="J76" s="16">
        <f>'[1]23'!K78</f>
        <v>0</v>
      </c>
      <c r="K76" s="15">
        <f t="shared" si="15"/>
        <v>144</v>
      </c>
      <c r="L76" s="18">
        <f>frq!C76</f>
        <v>1</v>
      </c>
      <c r="M76" s="16">
        <f t="shared" si="11"/>
        <v>0</v>
      </c>
      <c r="N76" s="16">
        <f t="shared" si="12"/>
        <v>144</v>
      </c>
      <c r="O76" s="16">
        <f t="shared" si="13"/>
        <v>0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'[1]23'!B79</f>
        <v>0</v>
      </c>
      <c r="C77" s="16">
        <f>'[1]23'!C79</f>
        <v>205</v>
      </c>
      <c r="D77" s="16">
        <f>'[1]23'!D79</f>
        <v>0</v>
      </c>
      <c r="E77" s="16">
        <f>'[1]23'!E79</f>
        <v>0</v>
      </c>
      <c r="F77" s="15">
        <f t="shared" si="17"/>
        <v>205</v>
      </c>
      <c r="G77" s="15">
        <f>'[1]23'!H79</f>
        <v>0</v>
      </c>
      <c r="H77" s="16">
        <f>'[1]23'!I79</f>
        <v>144</v>
      </c>
      <c r="I77" s="16">
        <f>'[1]23'!J79</f>
        <v>0</v>
      </c>
      <c r="J77" s="16">
        <f>'[1]23'!K79</f>
        <v>0</v>
      </c>
      <c r="K77" s="15">
        <f t="shared" si="15"/>
        <v>144</v>
      </c>
      <c r="L77" s="18">
        <f>frq!C77</f>
        <v>1</v>
      </c>
      <c r="M77" s="16">
        <f t="shared" si="11"/>
        <v>0</v>
      </c>
      <c r="N77" s="16">
        <f t="shared" si="12"/>
        <v>144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'[1]23'!B80</f>
        <v>0</v>
      </c>
      <c r="C78" s="16">
        <f>'[1]23'!C80</f>
        <v>205</v>
      </c>
      <c r="D78" s="16">
        <f>'[1]23'!D80</f>
        <v>0</v>
      </c>
      <c r="E78" s="16">
        <f>'[1]23'!E80</f>
        <v>0</v>
      </c>
      <c r="F78" s="15">
        <f t="shared" si="17"/>
        <v>205</v>
      </c>
      <c r="G78" s="15">
        <f>'[1]23'!H80</f>
        <v>0</v>
      </c>
      <c r="H78" s="16">
        <f>'[1]23'!I80</f>
        <v>144</v>
      </c>
      <c r="I78" s="16">
        <f>'[1]23'!J80</f>
        <v>0</v>
      </c>
      <c r="J78" s="16">
        <f>'[1]23'!K80</f>
        <v>0</v>
      </c>
      <c r="K78" s="15">
        <f t="shared" si="15"/>
        <v>144</v>
      </c>
      <c r="L78" s="18">
        <f>frq!C78</f>
        <v>1</v>
      </c>
      <c r="M78" s="16">
        <f t="shared" si="11"/>
        <v>0</v>
      </c>
      <c r="N78" s="16">
        <f t="shared" si="12"/>
        <v>144</v>
      </c>
      <c r="O78" s="16">
        <f t="shared" si="13"/>
        <v>0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'[1]23'!B81</f>
        <v>0</v>
      </c>
      <c r="C79" s="16">
        <f>'[1]23'!C81</f>
        <v>205</v>
      </c>
      <c r="D79" s="16">
        <f>'[1]23'!D81</f>
        <v>0</v>
      </c>
      <c r="E79" s="16">
        <f>'[1]23'!E81</f>
        <v>0</v>
      </c>
      <c r="F79" s="15">
        <f t="shared" si="17"/>
        <v>205</v>
      </c>
      <c r="G79" s="15">
        <f>'[1]23'!H81</f>
        <v>0</v>
      </c>
      <c r="H79" s="16">
        <f>'[1]23'!I81</f>
        <v>144</v>
      </c>
      <c r="I79" s="16">
        <f>'[1]23'!J81</f>
        <v>0</v>
      </c>
      <c r="J79" s="16">
        <f>'[1]23'!K81</f>
        <v>0</v>
      </c>
      <c r="K79" s="15">
        <f t="shared" si="15"/>
        <v>144</v>
      </c>
      <c r="L79" s="18">
        <f>frq!C79</f>
        <v>1</v>
      </c>
      <c r="M79" s="16">
        <f t="shared" si="11"/>
        <v>0</v>
      </c>
      <c r="N79" s="16">
        <f t="shared" si="12"/>
        <v>144</v>
      </c>
      <c r="O79" s="16">
        <f t="shared" si="13"/>
        <v>0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'[1]23'!B82</f>
        <v>0</v>
      </c>
      <c r="C80" s="16">
        <f>'[1]23'!C82</f>
        <v>205</v>
      </c>
      <c r="D80" s="16">
        <f>'[1]23'!D82</f>
        <v>0</v>
      </c>
      <c r="E80" s="16">
        <f>'[1]23'!E82</f>
        <v>0</v>
      </c>
      <c r="F80" s="15">
        <f t="shared" si="17"/>
        <v>205</v>
      </c>
      <c r="G80" s="15">
        <f>'[1]23'!H82</f>
        <v>0</v>
      </c>
      <c r="H80" s="16">
        <f>'[1]23'!I82</f>
        <v>144</v>
      </c>
      <c r="I80" s="16">
        <f>'[1]23'!J82</f>
        <v>0</v>
      </c>
      <c r="J80" s="16">
        <f>'[1]23'!K82</f>
        <v>0</v>
      </c>
      <c r="K80" s="15">
        <f t="shared" si="15"/>
        <v>144</v>
      </c>
      <c r="L80" s="18">
        <f>frq!C80</f>
        <v>1</v>
      </c>
      <c r="M80" s="16">
        <f t="shared" si="11"/>
        <v>0</v>
      </c>
      <c r="N80" s="16">
        <f t="shared" si="12"/>
        <v>144</v>
      </c>
      <c r="O80" s="16">
        <f t="shared" si="13"/>
        <v>0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'[1]23'!B83</f>
        <v>0</v>
      </c>
      <c r="C81" s="16">
        <f>'[1]23'!C83</f>
        <v>205</v>
      </c>
      <c r="D81" s="16">
        <f>'[1]23'!D83</f>
        <v>0</v>
      </c>
      <c r="E81" s="16">
        <f>'[1]23'!E83</f>
        <v>0</v>
      </c>
      <c r="F81" s="15">
        <f t="shared" si="17"/>
        <v>205</v>
      </c>
      <c r="G81" s="15">
        <f>'[1]23'!H83</f>
        <v>0</v>
      </c>
      <c r="H81" s="16">
        <f>'[1]23'!I83</f>
        <v>144</v>
      </c>
      <c r="I81" s="16">
        <f>'[1]23'!J83</f>
        <v>0</v>
      </c>
      <c r="J81" s="16">
        <f>'[1]23'!K83</f>
        <v>0</v>
      </c>
      <c r="K81" s="15">
        <f t="shared" si="15"/>
        <v>144</v>
      </c>
      <c r="L81" s="18">
        <f>frq!C81</f>
        <v>1</v>
      </c>
      <c r="M81" s="16">
        <f t="shared" si="11"/>
        <v>0</v>
      </c>
      <c r="N81" s="16">
        <f t="shared" si="12"/>
        <v>144</v>
      </c>
      <c r="O81" s="16">
        <f t="shared" si="13"/>
        <v>0</v>
      </c>
      <c r="P81" s="16">
        <f t="shared" si="14"/>
        <v>0</v>
      </c>
      <c r="Q81" s="17">
        <f t="shared" si="16"/>
        <v>144</v>
      </c>
    </row>
    <row r="82" spans="1:17">
      <c r="A82" s="8" t="s">
        <v>124</v>
      </c>
      <c r="B82" s="15">
        <f>'[1]23'!B84</f>
        <v>0</v>
      </c>
      <c r="C82" s="16">
        <f>'[1]23'!C84</f>
        <v>205</v>
      </c>
      <c r="D82" s="16">
        <f>'[1]23'!D84</f>
        <v>0</v>
      </c>
      <c r="E82" s="16">
        <f>'[1]23'!E84</f>
        <v>0</v>
      </c>
      <c r="F82" s="15">
        <f t="shared" si="17"/>
        <v>205</v>
      </c>
      <c r="G82" s="15">
        <f>'[1]23'!H84</f>
        <v>0</v>
      </c>
      <c r="H82" s="16">
        <f>'[1]23'!I84</f>
        <v>144</v>
      </c>
      <c r="I82" s="16">
        <f>'[1]23'!J84</f>
        <v>0</v>
      </c>
      <c r="J82" s="16">
        <f>'[1]23'!K84</f>
        <v>0</v>
      </c>
      <c r="K82" s="15">
        <f t="shared" si="15"/>
        <v>144</v>
      </c>
      <c r="L82" s="18">
        <f>frq!C82</f>
        <v>1</v>
      </c>
      <c r="M82" s="16">
        <f t="shared" si="11"/>
        <v>0</v>
      </c>
      <c r="N82" s="16">
        <f t="shared" si="12"/>
        <v>144</v>
      </c>
      <c r="O82" s="16">
        <f t="shared" si="13"/>
        <v>0</v>
      </c>
      <c r="P82" s="16">
        <f t="shared" si="14"/>
        <v>0</v>
      </c>
      <c r="Q82" s="17">
        <f t="shared" si="16"/>
        <v>144</v>
      </c>
    </row>
    <row r="83" spans="1:17">
      <c r="A83" s="8" t="s">
        <v>125</v>
      </c>
      <c r="B83" s="15">
        <f>'[1]23'!B85</f>
        <v>0</v>
      </c>
      <c r="C83" s="16">
        <f>'[1]23'!C85</f>
        <v>205</v>
      </c>
      <c r="D83" s="16">
        <f>'[1]23'!D85</f>
        <v>0</v>
      </c>
      <c r="E83" s="16">
        <f>'[1]23'!E85</f>
        <v>0</v>
      </c>
      <c r="F83" s="15">
        <f t="shared" si="17"/>
        <v>205</v>
      </c>
      <c r="G83" s="15">
        <f>'[1]23'!H85</f>
        <v>0</v>
      </c>
      <c r="H83" s="16">
        <f>'[1]23'!I85</f>
        <v>144</v>
      </c>
      <c r="I83" s="16">
        <f>'[1]23'!J85</f>
        <v>0</v>
      </c>
      <c r="J83" s="16">
        <f>'[1]23'!K85</f>
        <v>0</v>
      </c>
      <c r="K83" s="15">
        <f t="shared" si="15"/>
        <v>144</v>
      </c>
      <c r="L83" s="18">
        <f>frq!C83</f>
        <v>1</v>
      </c>
      <c r="M83" s="16">
        <f t="shared" si="11"/>
        <v>0</v>
      </c>
      <c r="N83" s="16">
        <f t="shared" si="12"/>
        <v>144</v>
      </c>
      <c r="O83" s="16">
        <f t="shared" si="13"/>
        <v>0</v>
      </c>
      <c r="P83" s="16">
        <f t="shared" si="14"/>
        <v>0</v>
      </c>
      <c r="Q83" s="17">
        <f t="shared" si="16"/>
        <v>144</v>
      </c>
    </row>
    <row r="84" spans="1:17">
      <c r="A84" s="8" t="s">
        <v>126</v>
      </c>
      <c r="B84" s="15">
        <f>'[1]23'!B86</f>
        <v>0</v>
      </c>
      <c r="C84" s="16">
        <f>'[1]23'!C86</f>
        <v>205</v>
      </c>
      <c r="D84" s="16">
        <f>'[1]23'!D86</f>
        <v>0</v>
      </c>
      <c r="E84" s="16">
        <f>'[1]23'!E86</f>
        <v>0</v>
      </c>
      <c r="F84" s="15">
        <f t="shared" si="17"/>
        <v>205</v>
      </c>
      <c r="G84" s="15">
        <f>'[1]23'!H86</f>
        <v>0</v>
      </c>
      <c r="H84" s="16">
        <f>'[1]23'!I86</f>
        <v>130</v>
      </c>
      <c r="I84" s="16">
        <f>'[1]23'!J86</f>
        <v>0</v>
      </c>
      <c r="J84" s="16">
        <f>'[1]23'!K86</f>
        <v>0</v>
      </c>
      <c r="K84" s="15">
        <f t="shared" si="15"/>
        <v>130</v>
      </c>
      <c r="L84" s="18">
        <f>frq!C84</f>
        <v>1</v>
      </c>
      <c r="M84" s="16">
        <f t="shared" si="11"/>
        <v>0</v>
      </c>
      <c r="N84" s="16">
        <f t="shared" si="12"/>
        <v>130</v>
      </c>
      <c r="O84" s="16">
        <f t="shared" si="13"/>
        <v>0</v>
      </c>
      <c r="P84" s="16">
        <f t="shared" si="14"/>
        <v>0</v>
      </c>
      <c r="Q84" s="17">
        <f t="shared" si="16"/>
        <v>130</v>
      </c>
    </row>
    <row r="85" spans="1:17">
      <c r="A85" s="8" t="s">
        <v>127</v>
      </c>
      <c r="B85" s="15">
        <f>'[1]23'!B87</f>
        <v>0</v>
      </c>
      <c r="C85" s="16">
        <f>'[1]23'!C87</f>
        <v>205</v>
      </c>
      <c r="D85" s="16">
        <f>'[1]23'!D87</f>
        <v>0</v>
      </c>
      <c r="E85" s="16">
        <f>'[1]23'!E87</f>
        <v>0</v>
      </c>
      <c r="F85" s="15">
        <f t="shared" si="17"/>
        <v>205</v>
      </c>
      <c r="G85" s="15">
        <f>'[1]23'!H87</f>
        <v>0</v>
      </c>
      <c r="H85" s="16">
        <f>'[1]23'!I87</f>
        <v>104</v>
      </c>
      <c r="I85" s="16">
        <f>'[1]23'!J87</f>
        <v>0</v>
      </c>
      <c r="J85" s="16">
        <f>'[1]23'!K87</f>
        <v>0</v>
      </c>
      <c r="K85" s="15">
        <f t="shared" si="15"/>
        <v>104</v>
      </c>
      <c r="L85" s="18">
        <f>frq!C85</f>
        <v>1</v>
      </c>
      <c r="M85" s="16">
        <f t="shared" si="11"/>
        <v>0</v>
      </c>
      <c r="N85" s="16">
        <f t="shared" si="12"/>
        <v>104</v>
      </c>
      <c r="O85" s="16">
        <f t="shared" si="13"/>
        <v>0</v>
      </c>
      <c r="P85" s="16">
        <f t="shared" si="14"/>
        <v>0</v>
      </c>
      <c r="Q85" s="17">
        <f t="shared" si="16"/>
        <v>104</v>
      </c>
    </row>
    <row r="86" spans="1:17">
      <c r="A86" s="8" t="s">
        <v>128</v>
      </c>
      <c r="B86" s="15">
        <f>'[1]23'!B88</f>
        <v>0</v>
      </c>
      <c r="C86" s="16">
        <f>'[1]23'!C88</f>
        <v>205</v>
      </c>
      <c r="D86" s="16">
        <f>'[1]23'!D88</f>
        <v>0</v>
      </c>
      <c r="E86" s="16">
        <f>'[1]23'!E88</f>
        <v>0</v>
      </c>
      <c r="F86" s="15">
        <f t="shared" si="17"/>
        <v>205</v>
      </c>
      <c r="G86" s="15">
        <f>'[1]23'!H88</f>
        <v>0</v>
      </c>
      <c r="H86" s="16">
        <f>'[1]23'!I88</f>
        <v>104</v>
      </c>
      <c r="I86" s="16">
        <f>'[1]23'!J88</f>
        <v>0</v>
      </c>
      <c r="J86" s="16">
        <f>'[1]23'!K88</f>
        <v>0</v>
      </c>
      <c r="K86" s="15">
        <f t="shared" si="15"/>
        <v>104</v>
      </c>
      <c r="L86" s="18">
        <f>frq!C86</f>
        <v>1</v>
      </c>
      <c r="M86" s="16">
        <f t="shared" si="11"/>
        <v>0</v>
      </c>
      <c r="N86" s="16">
        <f t="shared" si="12"/>
        <v>104</v>
      </c>
      <c r="O86" s="16">
        <f t="shared" si="13"/>
        <v>0</v>
      </c>
      <c r="P86" s="16">
        <f t="shared" si="14"/>
        <v>0</v>
      </c>
      <c r="Q86" s="17">
        <f t="shared" si="16"/>
        <v>104</v>
      </c>
    </row>
    <row r="87" spans="1:17">
      <c r="A87" s="8" t="s">
        <v>129</v>
      </c>
      <c r="B87" s="15">
        <f>'[1]23'!B89</f>
        <v>0</v>
      </c>
      <c r="C87" s="16">
        <f>'[1]23'!C89</f>
        <v>205</v>
      </c>
      <c r="D87" s="16">
        <f>'[1]23'!D89</f>
        <v>0</v>
      </c>
      <c r="E87" s="16">
        <f>'[1]23'!E89</f>
        <v>0</v>
      </c>
      <c r="F87" s="15">
        <f t="shared" si="17"/>
        <v>205</v>
      </c>
      <c r="G87" s="15">
        <f>'[1]23'!H89</f>
        <v>0</v>
      </c>
      <c r="H87" s="16">
        <f>'[1]23'!I89</f>
        <v>104</v>
      </c>
      <c r="I87" s="16">
        <f>'[1]23'!J89</f>
        <v>0</v>
      </c>
      <c r="J87" s="16">
        <f>'[1]23'!K89</f>
        <v>0</v>
      </c>
      <c r="K87" s="15">
        <f t="shared" si="15"/>
        <v>104</v>
      </c>
      <c r="L87" s="18">
        <f>frq!C87</f>
        <v>1</v>
      </c>
      <c r="M87" s="16">
        <f t="shared" si="11"/>
        <v>0</v>
      </c>
      <c r="N87" s="16">
        <f t="shared" si="12"/>
        <v>104</v>
      </c>
      <c r="O87" s="16">
        <f t="shared" si="13"/>
        <v>0</v>
      </c>
      <c r="P87" s="16">
        <f t="shared" si="14"/>
        <v>0</v>
      </c>
      <c r="Q87" s="17">
        <f t="shared" si="16"/>
        <v>104</v>
      </c>
    </row>
    <row r="88" spans="1:17">
      <c r="A88" s="8" t="s">
        <v>130</v>
      </c>
      <c r="B88" s="15">
        <f>'[1]23'!B90</f>
        <v>0</v>
      </c>
      <c r="C88" s="16">
        <f>'[1]23'!C90</f>
        <v>205</v>
      </c>
      <c r="D88" s="16">
        <f>'[1]23'!D90</f>
        <v>0</v>
      </c>
      <c r="E88" s="16">
        <f>'[1]23'!E90</f>
        <v>0</v>
      </c>
      <c r="F88" s="15">
        <f t="shared" si="17"/>
        <v>205</v>
      </c>
      <c r="G88" s="15">
        <f>'[1]23'!H90</f>
        <v>0</v>
      </c>
      <c r="H88" s="16">
        <f>'[1]23'!I90</f>
        <v>104</v>
      </c>
      <c r="I88" s="16">
        <f>'[1]23'!J90</f>
        <v>0</v>
      </c>
      <c r="J88" s="16">
        <f>'[1]23'!K90</f>
        <v>0</v>
      </c>
      <c r="K88" s="15">
        <f t="shared" si="15"/>
        <v>104</v>
      </c>
      <c r="L88" s="18">
        <f>frq!C88</f>
        <v>1</v>
      </c>
      <c r="M88" s="16">
        <f t="shared" si="11"/>
        <v>0</v>
      </c>
      <c r="N88" s="16">
        <f t="shared" si="12"/>
        <v>104</v>
      </c>
      <c r="O88" s="16">
        <f t="shared" si="13"/>
        <v>0</v>
      </c>
      <c r="P88" s="16">
        <f t="shared" si="14"/>
        <v>0</v>
      </c>
      <c r="Q88" s="17">
        <f t="shared" si="16"/>
        <v>104</v>
      </c>
    </row>
    <row r="89" spans="1:17">
      <c r="A89" s="8" t="s">
        <v>131</v>
      </c>
      <c r="B89" s="15">
        <f>'[1]23'!B91</f>
        <v>0</v>
      </c>
      <c r="C89" s="16">
        <f>'[1]23'!C91</f>
        <v>205</v>
      </c>
      <c r="D89" s="16">
        <f>'[1]23'!D91</f>
        <v>0</v>
      </c>
      <c r="E89" s="16">
        <f>'[1]23'!E91</f>
        <v>0</v>
      </c>
      <c r="F89" s="15">
        <f t="shared" si="17"/>
        <v>205</v>
      </c>
      <c r="G89" s="15">
        <f>'[1]23'!H91</f>
        <v>0</v>
      </c>
      <c r="H89" s="16">
        <f>'[1]23'!I91</f>
        <v>104</v>
      </c>
      <c r="I89" s="16">
        <f>'[1]23'!J91</f>
        <v>0</v>
      </c>
      <c r="J89" s="16">
        <f>'[1]23'!K91</f>
        <v>0</v>
      </c>
      <c r="K89" s="15">
        <f t="shared" si="15"/>
        <v>104</v>
      </c>
      <c r="L89" s="18">
        <f>frq!C89</f>
        <v>1</v>
      </c>
      <c r="M89" s="16">
        <f t="shared" si="11"/>
        <v>0</v>
      </c>
      <c r="N89" s="16">
        <f t="shared" si="12"/>
        <v>104</v>
      </c>
      <c r="O89" s="16">
        <f t="shared" si="13"/>
        <v>0</v>
      </c>
      <c r="P89" s="16">
        <f t="shared" si="14"/>
        <v>0</v>
      </c>
      <c r="Q89" s="17">
        <f t="shared" si="16"/>
        <v>104</v>
      </c>
    </row>
    <row r="90" spans="1:17">
      <c r="A90" s="8" t="s">
        <v>132</v>
      </c>
      <c r="B90" s="15">
        <f>'[1]23'!B92</f>
        <v>0</v>
      </c>
      <c r="C90" s="16">
        <f>'[1]23'!C92</f>
        <v>205</v>
      </c>
      <c r="D90" s="16">
        <f>'[1]23'!D92</f>
        <v>0</v>
      </c>
      <c r="E90" s="16">
        <f>'[1]23'!E92</f>
        <v>0</v>
      </c>
      <c r="F90" s="15">
        <f t="shared" si="17"/>
        <v>205</v>
      </c>
      <c r="G90" s="15">
        <f>'[1]23'!H92</f>
        <v>0</v>
      </c>
      <c r="H90" s="16">
        <f>'[1]23'!I92</f>
        <v>104</v>
      </c>
      <c r="I90" s="16">
        <f>'[1]23'!J92</f>
        <v>0</v>
      </c>
      <c r="J90" s="16">
        <f>'[1]23'!K92</f>
        <v>0</v>
      </c>
      <c r="K90" s="15">
        <f t="shared" si="15"/>
        <v>104</v>
      </c>
      <c r="L90" s="18">
        <f>frq!C90</f>
        <v>1</v>
      </c>
      <c r="M90" s="16">
        <f t="shared" si="11"/>
        <v>0</v>
      </c>
      <c r="N90" s="16">
        <f t="shared" si="12"/>
        <v>104</v>
      </c>
      <c r="O90" s="16">
        <f t="shared" si="13"/>
        <v>0</v>
      </c>
      <c r="P90" s="16">
        <f t="shared" si="14"/>
        <v>0</v>
      </c>
      <c r="Q90" s="17">
        <f t="shared" si="16"/>
        <v>104</v>
      </c>
    </row>
    <row r="91" spans="1:17">
      <c r="A91" s="8" t="s">
        <v>133</v>
      </c>
      <c r="B91" s="15">
        <f>'[1]23'!B93</f>
        <v>0</v>
      </c>
      <c r="C91" s="16">
        <f>'[1]23'!C93</f>
        <v>205</v>
      </c>
      <c r="D91" s="16">
        <f>'[1]23'!D93</f>
        <v>0</v>
      </c>
      <c r="E91" s="16">
        <f>'[1]23'!E93</f>
        <v>0</v>
      </c>
      <c r="F91" s="15">
        <f t="shared" si="17"/>
        <v>205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0</v>
      </c>
      <c r="C92" s="16">
        <f>'[1]23'!C94</f>
        <v>205</v>
      </c>
      <c r="D92" s="16">
        <f>'[1]23'!D94</f>
        <v>0</v>
      </c>
      <c r="E92" s="16">
        <f>'[1]23'!E94</f>
        <v>0</v>
      </c>
      <c r="F92" s="15">
        <f t="shared" si="17"/>
        <v>205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0</v>
      </c>
      <c r="C93" s="16">
        <f>'[1]23'!C95</f>
        <v>205</v>
      </c>
      <c r="D93" s="16">
        <f>'[1]23'!D95</f>
        <v>0</v>
      </c>
      <c r="E93" s="16">
        <f>'[1]23'!E95</f>
        <v>0</v>
      </c>
      <c r="F93" s="15">
        <f t="shared" si="17"/>
        <v>205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0</v>
      </c>
      <c r="C94" s="16">
        <f>'[1]23'!C96</f>
        <v>205</v>
      </c>
      <c r="D94" s="16">
        <f>'[1]23'!D96</f>
        <v>0</v>
      </c>
      <c r="E94" s="16">
        <f>'[1]23'!E96</f>
        <v>0</v>
      </c>
      <c r="F94" s="15">
        <f t="shared" si="17"/>
        <v>205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0</v>
      </c>
      <c r="C95" s="16">
        <f>'[1]23'!C97</f>
        <v>205</v>
      </c>
      <c r="D95" s="16">
        <f>'[1]23'!D97</f>
        <v>0</v>
      </c>
      <c r="E95" s="16">
        <f>'[1]23'!E97</f>
        <v>0</v>
      </c>
      <c r="F95" s="15">
        <f t="shared" si="17"/>
        <v>205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0</v>
      </c>
      <c r="C96" s="16">
        <f>'[1]23'!C98</f>
        <v>205</v>
      </c>
      <c r="D96" s="16">
        <f>'[1]23'!D98</f>
        <v>0</v>
      </c>
      <c r="E96" s="16">
        <f>'[1]23'!E98</f>
        <v>0</v>
      </c>
      <c r="F96" s="15">
        <f t="shared" si="17"/>
        <v>205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0</v>
      </c>
      <c r="C97" s="16">
        <f>'[1]23'!C99</f>
        <v>205</v>
      </c>
      <c r="D97" s="16">
        <f>'[1]23'!D99</f>
        <v>0</v>
      </c>
      <c r="E97" s="16">
        <f>'[1]23'!E99</f>
        <v>0</v>
      </c>
      <c r="F97" s="15">
        <f t="shared" si="17"/>
        <v>205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0</v>
      </c>
      <c r="C98" s="16">
        <f>'[1]23'!C100</f>
        <v>205</v>
      </c>
      <c r="D98" s="16">
        <f>'[1]23'!D100</f>
        <v>0</v>
      </c>
      <c r="E98" s="16">
        <f>'[1]23'!E100</f>
        <v>0</v>
      </c>
      <c r="F98" s="15">
        <f t="shared" si="17"/>
        <v>205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2.7297500000000001</v>
      </c>
      <c r="C99" s="15">
        <f t="shared" si="18"/>
        <v>2.9852500000000002</v>
      </c>
      <c r="D99" s="15">
        <f t="shared" si="18"/>
        <v>0.99375000000000002</v>
      </c>
      <c r="E99" s="15">
        <f t="shared" si="18"/>
        <v>0</v>
      </c>
      <c r="F99" s="15">
        <f t="shared" si="18"/>
        <v>6.7087500000000002</v>
      </c>
      <c r="G99" s="15">
        <f t="shared" si="18"/>
        <v>0</v>
      </c>
      <c r="H99" s="15">
        <f t="shared" si="18"/>
        <v>1.9079999999999999</v>
      </c>
      <c r="I99" s="15">
        <f t="shared" si="18"/>
        <v>0</v>
      </c>
      <c r="J99" s="15">
        <f t="shared" si="18"/>
        <v>0</v>
      </c>
      <c r="K99" s="15">
        <f t="shared" si="18"/>
        <v>1.9079999999999999</v>
      </c>
      <c r="L99" s="15">
        <f t="shared" si="18"/>
        <v>2.4E-2</v>
      </c>
      <c r="M99" s="15">
        <f t="shared" si="18"/>
        <v>0</v>
      </c>
      <c r="N99" s="15">
        <f t="shared" si="18"/>
        <v>1.9079999999999999</v>
      </c>
      <c r="O99" s="15">
        <f t="shared" si="18"/>
        <v>0</v>
      </c>
      <c r="P99" s="15">
        <f t="shared" si="18"/>
        <v>0</v>
      </c>
      <c r="Q99" s="15">
        <f t="shared" si="18"/>
        <v>1.9079999999999999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3" workbookViewId="0">
      <selection activeCell="R22" sqref="R22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'[2]23'!B5</f>
        <v>42</v>
      </c>
      <c r="C3" s="195">
        <f>'[2]23'!C5</f>
        <v>30</v>
      </c>
      <c r="D3" s="195">
        <f>'[2]23'!D5</f>
        <v>0</v>
      </c>
      <c r="E3" s="195">
        <f>'[2]23'!E5</f>
        <v>0</v>
      </c>
      <c r="F3" s="15">
        <f>SUM(B3:E3)</f>
        <v>72</v>
      </c>
      <c r="G3" s="194">
        <f>'[2]23'!H5</f>
        <v>31</v>
      </c>
      <c r="H3" s="195">
        <f>'[2]23'!I5</f>
        <v>0</v>
      </c>
      <c r="I3" s="195">
        <f>'[2]23'!J5</f>
        <v>0</v>
      </c>
      <c r="J3" s="195">
        <f>'[2]23'!K5</f>
        <v>0</v>
      </c>
      <c r="K3" s="15">
        <f>SUM(G3:J3)</f>
        <v>31</v>
      </c>
      <c r="L3" s="18">
        <f>frq!C3</f>
        <v>1</v>
      </c>
      <c r="M3" s="124">
        <f>IF($L3=1,G3,IF(AND($L3=0.985,G3&gt;0.985*B3),B3*0.985,IF(AND($L3=0.965,G3&gt;0.965*B3),0.965*B3,G3)))-R3</f>
        <v>30.6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30.6</v>
      </c>
      <c r="R3" s="18">
        <v>0.4</v>
      </c>
    </row>
    <row r="4" spans="1:18">
      <c r="A4" s="8" t="s">
        <v>46</v>
      </c>
      <c r="B4" s="194">
        <f>'[2]23'!B6</f>
        <v>42</v>
      </c>
      <c r="C4" s="195">
        <f>'[2]23'!C6</f>
        <v>30</v>
      </c>
      <c r="D4" s="195">
        <f>'[2]23'!D6</f>
        <v>0</v>
      </c>
      <c r="E4" s="195">
        <f>'[2]23'!E6</f>
        <v>0</v>
      </c>
      <c r="F4" s="15">
        <f>SUM(B4:E4)</f>
        <v>72</v>
      </c>
      <c r="G4" s="194">
        <f>'[2]23'!H6</f>
        <v>31</v>
      </c>
      <c r="H4" s="195">
        <f>'[2]23'!I6</f>
        <v>0</v>
      </c>
      <c r="I4" s="195">
        <f>'[2]23'!J6</f>
        <v>0</v>
      </c>
      <c r="J4" s="195">
        <f>'[2]23'!K6</f>
        <v>0</v>
      </c>
      <c r="K4" s="15">
        <f t="shared" ref="K4:K67" si="3">SUM(G4:J4)</f>
        <v>31</v>
      </c>
      <c r="L4" s="18">
        <f>frq!C4</f>
        <v>1</v>
      </c>
      <c r="M4" s="124">
        <f t="shared" ref="M4:M67" si="4">IF($L4=1,G4,IF(AND($L4=0.985,G4&gt;0.985*B4),B4*0.985,IF(AND($L4=0.965,G4&gt;0.965*B4),0.965*B4,G4)))-R4</f>
        <v>30.6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30.6</v>
      </c>
      <c r="R4" s="18">
        <v>0.4</v>
      </c>
    </row>
    <row r="5" spans="1:18">
      <c r="A5" s="8" t="s">
        <v>47</v>
      </c>
      <c r="B5" s="194">
        <f>'[2]23'!B7</f>
        <v>42</v>
      </c>
      <c r="C5" s="195">
        <f>'[2]23'!C7</f>
        <v>30</v>
      </c>
      <c r="D5" s="195">
        <f>'[2]23'!D7</f>
        <v>0</v>
      </c>
      <c r="E5" s="195">
        <f>'[2]23'!E7</f>
        <v>0</v>
      </c>
      <c r="F5" s="15">
        <f t="shared" ref="F5:F68" si="6">SUM(B5:E5)</f>
        <v>72</v>
      </c>
      <c r="G5" s="194">
        <f>'[2]23'!H7</f>
        <v>31</v>
      </c>
      <c r="H5" s="195">
        <f>'[2]23'!I7</f>
        <v>0</v>
      </c>
      <c r="I5" s="195">
        <f>'[2]23'!J7</f>
        <v>0</v>
      </c>
      <c r="J5" s="195">
        <f>'[2]23'!K7</f>
        <v>0</v>
      </c>
      <c r="K5" s="15">
        <f t="shared" si="3"/>
        <v>31</v>
      </c>
      <c r="L5" s="18">
        <f>frq!C5</f>
        <v>1</v>
      </c>
      <c r="M5" s="124">
        <f t="shared" si="4"/>
        <v>30.6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30.6</v>
      </c>
      <c r="R5" s="18">
        <v>0.4</v>
      </c>
    </row>
    <row r="6" spans="1:18">
      <c r="A6" s="8" t="s">
        <v>48</v>
      </c>
      <c r="B6" s="194">
        <f>'[2]23'!B8</f>
        <v>42</v>
      </c>
      <c r="C6" s="195">
        <f>'[2]23'!C8</f>
        <v>30</v>
      </c>
      <c r="D6" s="195">
        <f>'[2]23'!D8</f>
        <v>0</v>
      </c>
      <c r="E6" s="195">
        <f>'[2]23'!E8</f>
        <v>0</v>
      </c>
      <c r="F6" s="15">
        <f t="shared" si="6"/>
        <v>72</v>
      </c>
      <c r="G6" s="194">
        <f>'[2]23'!H8</f>
        <v>31</v>
      </c>
      <c r="H6" s="195">
        <f>'[2]23'!I8</f>
        <v>0</v>
      </c>
      <c r="I6" s="195">
        <f>'[2]23'!J8</f>
        <v>0</v>
      </c>
      <c r="J6" s="195">
        <f>'[2]23'!K8</f>
        <v>0</v>
      </c>
      <c r="K6" s="15">
        <f t="shared" si="3"/>
        <v>31</v>
      </c>
      <c r="L6" s="18">
        <f>frq!C6</f>
        <v>1</v>
      </c>
      <c r="M6" s="124">
        <f t="shared" si="4"/>
        <v>30.6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30.6</v>
      </c>
      <c r="R6" s="18">
        <v>0.4</v>
      </c>
    </row>
    <row r="7" spans="1:18">
      <c r="A7" s="8" t="s">
        <v>49</v>
      </c>
      <c r="B7" s="194">
        <f>'[2]23'!B9</f>
        <v>42</v>
      </c>
      <c r="C7" s="195">
        <f>'[2]23'!C9</f>
        <v>30</v>
      </c>
      <c r="D7" s="195">
        <f>'[2]23'!D9</f>
        <v>0</v>
      </c>
      <c r="E7" s="195">
        <f>'[2]23'!E9</f>
        <v>0</v>
      </c>
      <c r="F7" s="15">
        <f t="shared" si="6"/>
        <v>72</v>
      </c>
      <c r="G7" s="194">
        <f>'[2]23'!H9</f>
        <v>31</v>
      </c>
      <c r="H7" s="195">
        <f>'[2]23'!I9</f>
        <v>0</v>
      </c>
      <c r="I7" s="195">
        <f>'[2]23'!J9</f>
        <v>0</v>
      </c>
      <c r="J7" s="195">
        <f>'[2]23'!K9</f>
        <v>0</v>
      </c>
      <c r="K7" s="15">
        <f t="shared" si="3"/>
        <v>31</v>
      </c>
      <c r="L7" s="18">
        <f>frq!C7</f>
        <v>1</v>
      </c>
      <c r="M7" s="124">
        <f t="shared" si="4"/>
        <v>30.6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30.6</v>
      </c>
      <c r="R7" s="18">
        <v>0.4</v>
      </c>
    </row>
    <row r="8" spans="1:18">
      <c r="A8" s="8" t="s">
        <v>50</v>
      </c>
      <c r="B8" s="194">
        <f>'[2]23'!B10</f>
        <v>42</v>
      </c>
      <c r="C8" s="195">
        <f>'[2]23'!C10</f>
        <v>30</v>
      </c>
      <c r="D8" s="195">
        <f>'[2]23'!D10</f>
        <v>0</v>
      </c>
      <c r="E8" s="195">
        <f>'[2]23'!E10</f>
        <v>0</v>
      </c>
      <c r="F8" s="15">
        <f t="shared" si="6"/>
        <v>72</v>
      </c>
      <c r="G8" s="194">
        <f>'[2]23'!H10</f>
        <v>31</v>
      </c>
      <c r="H8" s="195">
        <f>'[2]23'!I10</f>
        <v>0</v>
      </c>
      <c r="I8" s="195">
        <f>'[2]23'!J10</f>
        <v>0</v>
      </c>
      <c r="J8" s="195">
        <f>'[2]23'!K10</f>
        <v>0</v>
      </c>
      <c r="K8" s="15">
        <f t="shared" si="3"/>
        <v>31</v>
      </c>
      <c r="L8" s="18">
        <f>frq!C8</f>
        <v>1</v>
      </c>
      <c r="M8" s="124">
        <f t="shared" si="4"/>
        <v>30.6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30.6</v>
      </c>
      <c r="R8" s="18">
        <v>0.4</v>
      </c>
    </row>
    <row r="9" spans="1:18">
      <c r="A9" s="8" t="s">
        <v>51</v>
      </c>
      <c r="B9" s="194">
        <f>'[2]23'!B11</f>
        <v>42</v>
      </c>
      <c r="C9" s="195">
        <f>'[2]23'!C11</f>
        <v>30</v>
      </c>
      <c r="D9" s="195">
        <f>'[2]23'!D11</f>
        <v>0</v>
      </c>
      <c r="E9" s="195">
        <f>'[2]23'!E11</f>
        <v>0</v>
      </c>
      <c r="F9" s="15">
        <f t="shared" si="6"/>
        <v>72</v>
      </c>
      <c r="G9" s="194">
        <f>'[2]23'!H11</f>
        <v>0</v>
      </c>
      <c r="H9" s="195">
        <f>'[2]23'!I11</f>
        <v>0</v>
      </c>
      <c r="I9" s="195">
        <f>'[2]23'!J11</f>
        <v>0</v>
      </c>
      <c r="J9" s="195">
        <f>'[2]23'!K11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4">
        <f>'[2]23'!B12</f>
        <v>0</v>
      </c>
      <c r="C10" s="195">
        <f>'[2]23'!C12</f>
        <v>40</v>
      </c>
      <c r="D10" s="195">
        <f>'[2]23'!D12</f>
        <v>0</v>
      </c>
      <c r="E10" s="195">
        <f>'[2]23'!E12</f>
        <v>0</v>
      </c>
      <c r="F10" s="15">
        <f t="shared" si="6"/>
        <v>40</v>
      </c>
      <c r="G10" s="194">
        <f>'[2]23'!H12</f>
        <v>0</v>
      </c>
      <c r="H10" s="195">
        <f>'[2]23'!I12</f>
        <v>10</v>
      </c>
      <c r="I10" s="195">
        <f>'[2]23'!J12</f>
        <v>0</v>
      </c>
      <c r="J10" s="195">
        <f>'[2]23'!K12</f>
        <v>0</v>
      </c>
      <c r="K10" s="15">
        <f t="shared" si="3"/>
        <v>10</v>
      </c>
      <c r="L10" s="18">
        <f>frq!C10</f>
        <v>1</v>
      </c>
      <c r="M10" s="124">
        <f t="shared" si="4"/>
        <v>-0.4</v>
      </c>
      <c r="N10" s="16">
        <f t="shared" si="0"/>
        <v>10</v>
      </c>
      <c r="O10" s="16">
        <f t="shared" si="1"/>
        <v>0</v>
      </c>
      <c r="P10" s="16">
        <f t="shared" si="2"/>
        <v>0</v>
      </c>
      <c r="Q10" s="17">
        <f t="shared" si="5"/>
        <v>9.6</v>
      </c>
      <c r="R10" s="18">
        <v>0.4</v>
      </c>
    </row>
    <row r="11" spans="1:18">
      <c r="A11" s="8" t="s">
        <v>53</v>
      </c>
      <c r="B11" s="194">
        <f>'[2]23'!B13</f>
        <v>0</v>
      </c>
      <c r="C11" s="195">
        <f>'[2]23'!C13</f>
        <v>40</v>
      </c>
      <c r="D11" s="195">
        <f>'[2]23'!D13</f>
        <v>0</v>
      </c>
      <c r="E11" s="195">
        <f>'[2]23'!E13</f>
        <v>0</v>
      </c>
      <c r="F11" s="15">
        <f t="shared" si="6"/>
        <v>40</v>
      </c>
      <c r="G11" s="194">
        <f>'[2]23'!H13</f>
        <v>0</v>
      </c>
      <c r="H11" s="195">
        <f>'[2]23'!I13</f>
        <v>10</v>
      </c>
      <c r="I11" s="195">
        <f>'[2]23'!J13</f>
        <v>0</v>
      </c>
      <c r="J11" s="195">
        <f>'[2]23'!K13</f>
        <v>0</v>
      </c>
      <c r="K11" s="15">
        <f t="shared" si="3"/>
        <v>10</v>
      </c>
      <c r="L11" s="18">
        <f>frq!C11</f>
        <v>1</v>
      </c>
      <c r="M11" s="124">
        <f t="shared" si="4"/>
        <v>-0.4</v>
      </c>
      <c r="N11" s="16">
        <f t="shared" si="0"/>
        <v>10</v>
      </c>
      <c r="O11" s="16">
        <f t="shared" si="1"/>
        <v>0</v>
      </c>
      <c r="P11" s="16">
        <f t="shared" si="2"/>
        <v>0</v>
      </c>
      <c r="Q11" s="17">
        <f t="shared" si="5"/>
        <v>9.6</v>
      </c>
      <c r="R11" s="18">
        <v>0.4</v>
      </c>
    </row>
    <row r="12" spans="1:18">
      <c r="A12" s="8" t="s">
        <v>54</v>
      </c>
      <c r="B12" s="194">
        <f>'[2]23'!B14</f>
        <v>0</v>
      </c>
      <c r="C12" s="195">
        <f>'[2]23'!C14</f>
        <v>40</v>
      </c>
      <c r="D12" s="195">
        <f>'[2]23'!D14</f>
        <v>0</v>
      </c>
      <c r="E12" s="195">
        <f>'[2]23'!E14</f>
        <v>0</v>
      </c>
      <c r="F12" s="15">
        <f t="shared" si="6"/>
        <v>40</v>
      </c>
      <c r="G12" s="194">
        <f>'[2]23'!H14</f>
        <v>0</v>
      </c>
      <c r="H12" s="195">
        <f>'[2]23'!I14</f>
        <v>10</v>
      </c>
      <c r="I12" s="195">
        <f>'[2]23'!J14</f>
        <v>0</v>
      </c>
      <c r="J12" s="195">
        <f>'[2]23'!K14</f>
        <v>0</v>
      </c>
      <c r="K12" s="15">
        <f t="shared" si="3"/>
        <v>10</v>
      </c>
      <c r="L12" s="18">
        <f>frq!C12</f>
        <v>1</v>
      </c>
      <c r="M12" s="124">
        <f t="shared" si="4"/>
        <v>-0.4</v>
      </c>
      <c r="N12" s="16">
        <f t="shared" si="0"/>
        <v>10</v>
      </c>
      <c r="O12" s="16">
        <f t="shared" si="1"/>
        <v>0</v>
      </c>
      <c r="P12" s="16">
        <f t="shared" si="2"/>
        <v>0</v>
      </c>
      <c r="Q12" s="17">
        <f t="shared" si="5"/>
        <v>9.6</v>
      </c>
      <c r="R12" s="18">
        <v>0.4</v>
      </c>
    </row>
    <row r="13" spans="1:18">
      <c r="A13" s="8" t="s">
        <v>55</v>
      </c>
      <c r="B13" s="194">
        <f>'[2]23'!B15</f>
        <v>0</v>
      </c>
      <c r="C13" s="195">
        <f>'[2]23'!C15</f>
        <v>40</v>
      </c>
      <c r="D13" s="195">
        <f>'[2]23'!D15</f>
        <v>0</v>
      </c>
      <c r="E13" s="195">
        <f>'[2]23'!E15</f>
        <v>0</v>
      </c>
      <c r="F13" s="15">
        <f t="shared" si="6"/>
        <v>40</v>
      </c>
      <c r="G13" s="194">
        <f>'[2]23'!H15</f>
        <v>0</v>
      </c>
      <c r="H13" s="195">
        <f>'[2]23'!I15</f>
        <v>10</v>
      </c>
      <c r="I13" s="195">
        <f>'[2]23'!J15</f>
        <v>0</v>
      </c>
      <c r="J13" s="195">
        <f>'[2]23'!K15</f>
        <v>0</v>
      </c>
      <c r="K13" s="15">
        <f t="shared" si="3"/>
        <v>10</v>
      </c>
      <c r="L13" s="18">
        <f>frq!C13</f>
        <v>1</v>
      </c>
      <c r="M13" s="124">
        <f t="shared" si="4"/>
        <v>-0.4</v>
      </c>
      <c r="N13" s="16">
        <f t="shared" si="0"/>
        <v>10</v>
      </c>
      <c r="O13" s="16">
        <f t="shared" si="1"/>
        <v>0</v>
      </c>
      <c r="P13" s="16">
        <f t="shared" si="2"/>
        <v>0</v>
      </c>
      <c r="Q13" s="17">
        <f t="shared" si="5"/>
        <v>9.6</v>
      </c>
      <c r="R13" s="18">
        <v>0.4</v>
      </c>
    </row>
    <row r="14" spans="1:18">
      <c r="A14" s="8" t="s">
        <v>56</v>
      </c>
      <c r="B14" s="194">
        <f>'[2]23'!B16</f>
        <v>0</v>
      </c>
      <c r="C14" s="195">
        <f>'[2]23'!C16</f>
        <v>40</v>
      </c>
      <c r="D14" s="195">
        <f>'[2]23'!D16</f>
        <v>0</v>
      </c>
      <c r="E14" s="195">
        <f>'[2]23'!E16</f>
        <v>0</v>
      </c>
      <c r="F14" s="15">
        <f t="shared" si="6"/>
        <v>40</v>
      </c>
      <c r="G14" s="194">
        <f>'[2]23'!H16</f>
        <v>0</v>
      </c>
      <c r="H14" s="195">
        <f>'[2]23'!I16</f>
        <v>10</v>
      </c>
      <c r="I14" s="195">
        <f>'[2]23'!J16</f>
        <v>0</v>
      </c>
      <c r="J14" s="195">
        <f>'[2]23'!K16</f>
        <v>0</v>
      </c>
      <c r="K14" s="15">
        <f t="shared" si="3"/>
        <v>10</v>
      </c>
      <c r="L14" s="18">
        <f>frq!C14</f>
        <v>1</v>
      </c>
      <c r="M14" s="124">
        <f t="shared" si="4"/>
        <v>-0.4</v>
      </c>
      <c r="N14" s="16">
        <f t="shared" si="0"/>
        <v>10</v>
      </c>
      <c r="O14" s="16">
        <f t="shared" si="1"/>
        <v>0</v>
      </c>
      <c r="P14" s="16">
        <f t="shared" si="2"/>
        <v>0</v>
      </c>
      <c r="Q14" s="17">
        <f t="shared" si="5"/>
        <v>9.6</v>
      </c>
      <c r="R14" s="18">
        <v>0.4</v>
      </c>
    </row>
    <row r="15" spans="1:18">
      <c r="A15" s="8" t="s">
        <v>57</v>
      </c>
      <c r="B15" s="194">
        <f>'[2]23'!B17</f>
        <v>0</v>
      </c>
      <c r="C15" s="195">
        <f>'[2]23'!C17</f>
        <v>40</v>
      </c>
      <c r="D15" s="195">
        <f>'[2]23'!D17</f>
        <v>0</v>
      </c>
      <c r="E15" s="195">
        <f>'[2]23'!E17</f>
        <v>0</v>
      </c>
      <c r="F15" s="15">
        <f t="shared" si="6"/>
        <v>40</v>
      </c>
      <c r="G15" s="194">
        <f>'[2]23'!H17</f>
        <v>0</v>
      </c>
      <c r="H15" s="195">
        <f>'[2]23'!I17</f>
        <v>10</v>
      </c>
      <c r="I15" s="195">
        <f>'[2]23'!J17</f>
        <v>0</v>
      </c>
      <c r="J15" s="195">
        <f>'[2]23'!K17</f>
        <v>0</v>
      </c>
      <c r="K15" s="15">
        <f t="shared" si="3"/>
        <v>10</v>
      </c>
      <c r="L15" s="18">
        <f>frq!C15</f>
        <v>1</v>
      </c>
      <c r="M15" s="124">
        <f t="shared" si="4"/>
        <v>-0.4</v>
      </c>
      <c r="N15" s="16">
        <f t="shared" si="0"/>
        <v>10</v>
      </c>
      <c r="O15" s="16">
        <f t="shared" si="1"/>
        <v>0</v>
      </c>
      <c r="P15" s="16">
        <f t="shared" si="2"/>
        <v>0</v>
      </c>
      <c r="Q15" s="17">
        <f t="shared" si="5"/>
        <v>9.6</v>
      </c>
      <c r="R15" s="18">
        <v>0.4</v>
      </c>
    </row>
    <row r="16" spans="1:18">
      <c r="A16" s="8" t="s">
        <v>58</v>
      </c>
      <c r="B16" s="194">
        <f>'[2]23'!B18</f>
        <v>0</v>
      </c>
      <c r="C16" s="195">
        <f>'[2]23'!C18</f>
        <v>40</v>
      </c>
      <c r="D16" s="195">
        <f>'[2]23'!D18</f>
        <v>0</v>
      </c>
      <c r="E16" s="195">
        <f>'[2]23'!E18</f>
        <v>0</v>
      </c>
      <c r="F16" s="15">
        <f t="shared" si="6"/>
        <v>40</v>
      </c>
      <c r="G16" s="194">
        <f>'[2]23'!H18</f>
        <v>0</v>
      </c>
      <c r="H16" s="195">
        <f>'[2]23'!I18</f>
        <v>10</v>
      </c>
      <c r="I16" s="195">
        <f>'[2]23'!J18</f>
        <v>0</v>
      </c>
      <c r="J16" s="195">
        <f>'[2]23'!K18</f>
        <v>0</v>
      </c>
      <c r="K16" s="15">
        <f t="shared" si="3"/>
        <v>10</v>
      </c>
      <c r="L16" s="18">
        <f>frq!C16</f>
        <v>1</v>
      </c>
      <c r="M16" s="124">
        <f t="shared" si="4"/>
        <v>-0.4</v>
      </c>
      <c r="N16" s="16">
        <f t="shared" si="0"/>
        <v>10</v>
      </c>
      <c r="O16" s="16">
        <f t="shared" si="1"/>
        <v>0</v>
      </c>
      <c r="P16" s="16">
        <f t="shared" si="2"/>
        <v>0</v>
      </c>
      <c r="Q16" s="17">
        <f t="shared" si="5"/>
        <v>9.6</v>
      </c>
      <c r="R16" s="18">
        <v>0.4</v>
      </c>
    </row>
    <row r="17" spans="1:18">
      <c r="A17" s="8" t="s">
        <v>59</v>
      </c>
      <c r="B17" s="194">
        <f>'[2]23'!B19</f>
        <v>0</v>
      </c>
      <c r="C17" s="195">
        <f>'[2]23'!C19</f>
        <v>40</v>
      </c>
      <c r="D17" s="195">
        <f>'[2]23'!D19</f>
        <v>0</v>
      </c>
      <c r="E17" s="195">
        <f>'[2]23'!E19</f>
        <v>0</v>
      </c>
      <c r="F17" s="15">
        <f t="shared" si="6"/>
        <v>40</v>
      </c>
      <c r="G17" s="194">
        <f>'[2]23'!H19</f>
        <v>0</v>
      </c>
      <c r="H17" s="195">
        <f>'[2]23'!I19</f>
        <v>10</v>
      </c>
      <c r="I17" s="195">
        <f>'[2]23'!J19</f>
        <v>0</v>
      </c>
      <c r="J17" s="195">
        <f>'[2]23'!K19</f>
        <v>0</v>
      </c>
      <c r="K17" s="15">
        <f t="shared" si="3"/>
        <v>10</v>
      </c>
      <c r="L17" s="18">
        <f>frq!C17</f>
        <v>1</v>
      </c>
      <c r="M17" s="124">
        <f t="shared" si="4"/>
        <v>-0.4</v>
      </c>
      <c r="N17" s="16">
        <f t="shared" si="0"/>
        <v>10</v>
      </c>
      <c r="O17" s="16">
        <f t="shared" si="1"/>
        <v>0</v>
      </c>
      <c r="P17" s="16">
        <f t="shared" si="2"/>
        <v>0</v>
      </c>
      <c r="Q17" s="17">
        <f t="shared" si="5"/>
        <v>9.6</v>
      </c>
      <c r="R17" s="18">
        <v>0.4</v>
      </c>
    </row>
    <row r="18" spans="1:18">
      <c r="A18" s="8" t="s">
        <v>60</v>
      </c>
      <c r="B18" s="194">
        <f>'[2]23'!B20</f>
        <v>0</v>
      </c>
      <c r="C18" s="195">
        <f>'[2]23'!C20</f>
        <v>40</v>
      </c>
      <c r="D18" s="195">
        <f>'[2]23'!D20</f>
        <v>0</v>
      </c>
      <c r="E18" s="195">
        <f>'[2]23'!E20</f>
        <v>0</v>
      </c>
      <c r="F18" s="15">
        <f t="shared" si="6"/>
        <v>40</v>
      </c>
      <c r="G18" s="194">
        <f>'[2]23'!H20</f>
        <v>0</v>
      </c>
      <c r="H18" s="195">
        <f>'[2]23'!I20</f>
        <v>10</v>
      </c>
      <c r="I18" s="195">
        <f>'[2]23'!J20</f>
        <v>0</v>
      </c>
      <c r="J18" s="195">
        <f>'[2]23'!K20</f>
        <v>0</v>
      </c>
      <c r="K18" s="15">
        <f t="shared" si="3"/>
        <v>10</v>
      </c>
      <c r="L18" s="18">
        <f>frq!C18</f>
        <v>1</v>
      </c>
      <c r="M18" s="124">
        <f t="shared" si="4"/>
        <v>-0.4</v>
      </c>
      <c r="N18" s="16">
        <f t="shared" si="0"/>
        <v>10</v>
      </c>
      <c r="O18" s="16">
        <f t="shared" si="1"/>
        <v>0</v>
      </c>
      <c r="P18" s="16">
        <f t="shared" si="2"/>
        <v>0</v>
      </c>
      <c r="Q18" s="17">
        <f t="shared" si="5"/>
        <v>9.6</v>
      </c>
      <c r="R18" s="18">
        <v>0.4</v>
      </c>
    </row>
    <row r="19" spans="1:18">
      <c r="A19" s="8" t="s">
        <v>61</v>
      </c>
      <c r="B19" s="194">
        <f>'[2]23'!B21</f>
        <v>0</v>
      </c>
      <c r="C19" s="195">
        <f>'[2]23'!C21</f>
        <v>40</v>
      </c>
      <c r="D19" s="195">
        <f>'[2]23'!D21</f>
        <v>0</v>
      </c>
      <c r="E19" s="195">
        <f>'[2]23'!E21</f>
        <v>0</v>
      </c>
      <c r="F19" s="15">
        <f t="shared" si="6"/>
        <v>40</v>
      </c>
      <c r="G19" s="194">
        <f>'[2]23'!H21</f>
        <v>0</v>
      </c>
      <c r="H19" s="195">
        <f>'[2]23'!I21</f>
        <v>10</v>
      </c>
      <c r="I19" s="195">
        <f>'[2]23'!J21</f>
        <v>0</v>
      </c>
      <c r="J19" s="195">
        <f>'[2]23'!K21</f>
        <v>0</v>
      </c>
      <c r="K19" s="15">
        <f t="shared" si="3"/>
        <v>10</v>
      </c>
      <c r="L19" s="18">
        <f>frq!C19</f>
        <v>1</v>
      </c>
      <c r="M19" s="124">
        <f t="shared" si="4"/>
        <v>-0.4</v>
      </c>
      <c r="N19" s="16">
        <f t="shared" si="0"/>
        <v>10</v>
      </c>
      <c r="O19" s="16">
        <f t="shared" si="1"/>
        <v>0</v>
      </c>
      <c r="P19" s="16">
        <f t="shared" si="2"/>
        <v>0</v>
      </c>
      <c r="Q19" s="17">
        <f t="shared" si="5"/>
        <v>9.6</v>
      </c>
      <c r="R19" s="18">
        <v>0.4</v>
      </c>
    </row>
    <row r="20" spans="1:18">
      <c r="A20" s="8" t="s">
        <v>62</v>
      </c>
      <c r="B20" s="194">
        <f>'[2]23'!B22</f>
        <v>0</v>
      </c>
      <c r="C20" s="195">
        <f>'[2]23'!C22</f>
        <v>60</v>
      </c>
      <c r="D20" s="195">
        <f>'[2]23'!D22</f>
        <v>0</v>
      </c>
      <c r="E20" s="195">
        <f>'[2]23'!E22</f>
        <v>0</v>
      </c>
      <c r="F20" s="15">
        <f t="shared" si="6"/>
        <v>60</v>
      </c>
      <c r="G20" s="194">
        <f>'[2]23'!H22</f>
        <v>0</v>
      </c>
      <c r="H20" s="195">
        <f>'[2]23'!I22</f>
        <v>10</v>
      </c>
      <c r="I20" s="195">
        <f>'[2]23'!J22</f>
        <v>0</v>
      </c>
      <c r="J20" s="195">
        <f>'[2]23'!K22</f>
        <v>0</v>
      </c>
      <c r="K20" s="15">
        <f t="shared" si="3"/>
        <v>10</v>
      </c>
      <c r="L20" s="18">
        <f>frq!C20</f>
        <v>1</v>
      </c>
      <c r="M20" s="124">
        <f t="shared" si="4"/>
        <v>-0.4</v>
      </c>
      <c r="N20" s="16">
        <f t="shared" si="0"/>
        <v>10</v>
      </c>
      <c r="O20" s="16">
        <f t="shared" si="1"/>
        <v>0</v>
      </c>
      <c r="P20" s="16">
        <f t="shared" si="2"/>
        <v>0</v>
      </c>
      <c r="Q20" s="17">
        <f t="shared" si="5"/>
        <v>9.6</v>
      </c>
      <c r="R20" s="18">
        <v>0.4</v>
      </c>
    </row>
    <row r="21" spans="1:18">
      <c r="A21" s="8" t="s">
        <v>63</v>
      </c>
      <c r="B21" s="194">
        <f>'[2]23'!B23</f>
        <v>0</v>
      </c>
      <c r="C21" s="195">
        <f>'[2]23'!C23</f>
        <v>60</v>
      </c>
      <c r="D21" s="195">
        <f>'[2]23'!D23</f>
        <v>0</v>
      </c>
      <c r="E21" s="195">
        <f>'[2]23'!E23</f>
        <v>0</v>
      </c>
      <c r="F21" s="15">
        <f t="shared" si="6"/>
        <v>60</v>
      </c>
      <c r="G21" s="194">
        <f>'[2]23'!H23</f>
        <v>0</v>
      </c>
      <c r="H21" s="195">
        <f>'[2]23'!I23</f>
        <v>10</v>
      </c>
      <c r="I21" s="195">
        <f>'[2]23'!J23</f>
        <v>0</v>
      </c>
      <c r="J21" s="195">
        <f>'[2]23'!K23</f>
        <v>0</v>
      </c>
      <c r="K21" s="15">
        <f t="shared" si="3"/>
        <v>10</v>
      </c>
      <c r="L21" s="18">
        <f>frq!C21</f>
        <v>1</v>
      </c>
      <c r="M21" s="124">
        <f t="shared" si="4"/>
        <v>-0.4</v>
      </c>
      <c r="N21" s="16">
        <f t="shared" si="0"/>
        <v>10</v>
      </c>
      <c r="O21" s="16">
        <f t="shared" si="1"/>
        <v>0</v>
      </c>
      <c r="P21" s="16">
        <f t="shared" si="2"/>
        <v>0</v>
      </c>
      <c r="Q21" s="17">
        <f t="shared" si="5"/>
        <v>9.6</v>
      </c>
      <c r="R21" s="18">
        <v>0.4</v>
      </c>
    </row>
    <row r="22" spans="1:18">
      <c r="A22" s="8" t="s">
        <v>64</v>
      </c>
      <c r="B22" s="194">
        <f>'[2]23'!B24</f>
        <v>0</v>
      </c>
      <c r="C22" s="195">
        <f>'[2]23'!C24</f>
        <v>60</v>
      </c>
      <c r="D22" s="195">
        <f>'[2]23'!D24</f>
        <v>0</v>
      </c>
      <c r="E22" s="195">
        <f>'[2]23'!E24</f>
        <v>0</v>
      </c>
      <c r="F22" s="15">
        <f t="shared" si="6"/>
        <v>60</v>
      </c>
      <c r="G22" s="194">
        <f>'[2]23'!H24</f>
        <v>0</v>
      </c>
      <c r="H22" s="195">
        <f>'[2]23'!I24</f>
        <v>0</v>
      </c>
      <c r="I22" s="195">
        <f>'[2]23'!J24</f>
        <v>0</v>
      </c>
      <c r="J22" s="195">
        <f>'[2]23'!K24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'[2]23'!B25</f>
        <v>0</v>
      </c>
      <c r="C23" s="195">
        <f>'[2]23'!C25</f>
        <v>60</v>
      </c>
      <c r="D23" s="195">
        <f>'[2]23'!D25</f>
        <v>0</v>
      </c>
      <c r="E23" s="195">
        <f>'[2]23'!E25</f>
        <v>0</v>
      </c>
      <c r="F23" s="15">
        <f t="shared" si="6"/>
        <v>60</v>
      </c>
      <c r="G23" s="194">
        <f>'[2]23'!H25</f>
        <v>0</v>
      </c>
      <c r="H23" s="195">
        <f>'[2]23'!I25</f>
        <v>0</v>
      </c>
      <c r="I23" s="195">
        <f>'[2]23'!J25</f>
        <v>0</v>
      </c>
      <c r="J23" s="195">
        <f>'[2]23'!K25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'[2]23'!B26</f>
        <v>0</v>
      </c>
      <c r="C24" s="195">
        <f>'[2]23'!C26</f>
        <v>60</v>
      </c>
      <c r="D24" s="195">
        <f>'[2]23'!D26</f>
        <v>0</v>
      </c>
      <c r="E24" s="195">
        <f>'[2]23'!E26</f>
        <v>0</v>
      </c>
      <c r="F24" s="15">
        <f t="shared" si="6"/>
        <v>60</v>
      </c>
      <c r="G24" s="194">
        <f>'[2]23'!H26</f>
        <v>0</v>
      </c>
      <c r="H24" s="195">
        <f>'[2]23'!I26</f>
        <v>0</v>
      </c>
      <c r="I24" s="195">
        <f>'[2]23'!J26</f>
        <v>0</v>
      </c>
      <c r="J24" s="195">
        <f>'[2]23'!K26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'[2]23'!B27</f>
        <v>0</v>
      </c>
      <c r="C25" s="195">
        <f>'[2]23'!C27</f>
        <v>60</v>
      </c>
      <c r="D25" s="195">
        <f>'[2]23'!D27</f>
        <v>0</v>
      </c>
      <c r="E25" s="195">
        <f>'[2]23'!E27</f>
        <v>0</v>
      </c>
      <c r="F25" s="15">
        <f t="shared" si="6"/>
        <v>60</v>
      </c>
      <c r="G25" s="194">
        <f>'[2]23'!H27</f>
        <v>0</v>
      </c>
      <c r="H25" s="195">
        <f>'[2]23'!I27</f>
        <v>0</v>
      </c>
      <c r="I25" s="195">
        <f>'[2]23'!J27</f>
        <v>0</v>
      </c>
      <c r="J25" s="195">
        <f>'[2]23'!K27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'[2]23'!B28</f>
        <v>0</v>
      </c>
      <c r="C26" s="195">
        <f>'[2]23'!C28</f>
        <v>60</v>
      </c>
      <c r="D26" s="195">
        <f>'[2]23'!D28</f>
        <v>0</v>
      </c>
      <c r="E26" s="195">
        <f>'[2]23'!E28</f>
        <v>0</v>
      </c>
      <c r="F26" s="15">
        <f t="shared" si="6"/>
        <v>60</v>
      </c>
      <c r="G26" s="194">
        <f>'[2]23'!H28</f>
        <v>0</v>
      </c>
      <c r="H26" s="195">
        <f>'[2]23'!I28</f>
        <v>0</v>
      </c>
      <c r="I26" s="195">
        <f>'[2]23'!J28</f>
        <v>0</v>
      </c>
      <c r="J26" s="195">
        <f>'[2]23'!K28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'[2]23'!B29</f>
        <v>0</v>
      </c>
      <c r="C27" s="195">
        <f>'[2]23'!C29</f>
        <v>60</v>
      </c>
      <c r="D27" s="195">
        <f>'[2]23'!D29</f>
        <v>0</v>
      </c>
      <c r="E27" s="195">
        <f>'[2]23'!E29</f>
        <v>0</v>
      </c>
      <c r="F27" s="15">
        <f t="shared" si="6"/>
        <v>60</v>
      </c>
      <c r="G27" s="194">
        <f>'[2]23'!H29</f>
        <v>0</v>
      </c>
      <c r="H27" s="195">
        <f>'[2]23'!I29</f>
        <v>0</v>
      </c>
      <c r="I27" s="195">
        <f>'[2]23'!J29</f>
        <v>0</v>
      </c>
      <c r="J27" s="195">
        <f>'[2]23'!K29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'[2]23'!B30</f>
        <v>0</v>
      </c>
      <c r="C28" s="195">
        <f>'[2]23'!C30</f>
        <v>60</v>
      </c>
      <c r="D28" s="195">
        <f>'[2]23'!D30</f>
        <v>0</v>
      </c>
      <c r="E28" s="195">
        <f>'[2]23'!E30</f>
        <v>0</v>
      </c>
      <c r="F28" s="15">
        <f t="shared" si="6"/>
        <v>60</v>
      </c>
      <c r="G28" s="194">
        <f>'[2]23'!H30</f>
        <v>0</v>
      </c>
      <c r="H28" s="195">
        <f>'[2]23'!I30</f>
        <v>0</v>
      </c>
      <c r="I28" s="195">
        <f>'[2]23'!J30</f>
        <v>0</v>
      </c>
      <c r="J28" s="195">
        <f>'[2]23'!K30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'[2]23'!B31</f>
        <v>0</v>
      </c>
      <c r="C29" s="195">
        <f>'[2]23'!C31</f>
        <v>60</v>
      </c>
      <c r="D29" s="195">
        <f>'[2]23'!D31</f>
        <v>0</v>
      </c>
      <c r="E29" s="195">
        <f>'[2]23'!E31</f>
        <v>0</v>
      </c>
      <c r="F29" s="15">
        <f t="shared" si="6"/>
        <v>60</v>
      </c>
      <c r="G29" s="194">
        <f>'[2]23'!H31</f>
        <v>0</v>
      </c>
      <c r="H29" s="195">
        <f>'[2]23'!I31</f>
        <v>0</v>
      </c>
      <c r="I29" s="195">
        <f>'[2]23'!J31</f>
        <v>0</v>
      </c>
      <c r="J29" s="195">
        <f>'[2]23'!K31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'[2]23'!B32</f>
        <v>0</v>
      </c>
      <c r="C30" s="195">
        <f>'[2]23'!C32</f>
        <v>60</v>
      </c>
      <c r="D30" s="195">
        <f>'[2]23'!D32</f>
        <v>0</v>
      </c>
      <c r="E30" s="195">
        <f>'[2]23'!E32</f>
        <v>0</v>
      </c>
      <c r="F30" s="15">
        <f t="shared" si="6"/>
        <v>60</v>
      </c>
      <c r="G30" s="194">
        <f>'[2]23'!H32</f>
        <v>0</v>
      </c>
      <c r="H30" s="195">
        <f>'[2]23'!I32</f>
        <v>0</v>
      </c>
      <c r="I30" s="195">
        <f>'[2]23'!J32</f>
        <v>0</v>
      </c>
      <c r="J30" s="195">
        <f>'[2]23'!K32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'[2]23'!B33</f>
        <v>0</v>
      </c>
      <c r="C31" s="195">
        <f>'[2]23'!C33</f>
        <v>60</v>
      </c>
      <c r="D31" s="195">
        <f>'[2]23'!D33</f>
        <v>0</v>
      </c>
      <c r="E31" s="195">
        <f>'[2]23'!E33</f>
        <v>0</v>
      </c>
      <c r="F31" s="15">
        <f t="shared" si="6"/>
        <v>60</v>
      </c>
      <c r="G31" s="194">
        <f>'[2]23'!H33</f>
        <v>0</v>
      </c>
      <c r="H31" s="195">
        <f>'[2]23'!I33</f>
        <v>0</v>
      </c>
      <c r="I31" s="195">
        <f>'[2]23'!J33</f>
        <v>0</v>
      </c>
      <c r="J31" s="195">
        <f>'[2]23'!K33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'[2]23'!B34</f>
        <v>0</v>
      </c>
      <c r="C32" s="195">
        <f>'[2]23'!C34</f>
        <v>60</v>
      </c>
      <c r="D32" s="195">
        <f>'[2]23'!D34</f>
        <v>0</v>
      </c>
      <c r="E32" s="195">
        <f>'[2]23'!E34</f>
        <v>0</v>
      </c>
      <c r="F32" s="15">
        <f t="shared" si="6"/>
        <v>60</v>
      </c>
      <c r="G32" s="194">
        <f>'[2]23'!H34</f>
        <v>0</v>
      </c>
      <c r="H32" s="195">
        <f>'[2]23'!I34</f>
        <v>0</v>
      </c>
      <c r="I32" s="195">
        <f>'[2]23'!J34</f>
        <v>0</v>
      </c>
      <c r="J32" s="195">
        <f>'[2]23'!K34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'[2]23'!B35</f>
        <v>0</v>
      </c>
      <c r="C33" s="195">
        <f>'[2]23'!C35</f>
        <v>60</v>
      </c>
      <c r="D33" s="195">
        <f>'[2]23'!D35</f>
        <v>0</v>
      </c>
      <c r="E33" s="195">
        <f>'[2]23'!E35</f>
        <v>0</v>
      </c>
      <c r="F33" s="15">
        <f t="shared" si="6"/>
        <v>60</v>
      </c>
      <c r="G33" s="194">
        <f>'[2]23'!H35</f>
        <v>0</v>
      </c>
      <c r="H33" s="195">
        <f>'[2]23'!I35</f>
        <v>0</v>
      </c>
      <c r="I33" s="195">
        <f>'[2]23'!J35</f>
        <v>0</v>
      </c>
      <c r="J33" s="195">
        <f>'[2]23'!K35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'[2]23'!B36</f>
        <v>0</v>
      </c>
      <c r="C34" s="195">
        <f>'[2]23'!C36</f>
        <v>60</v>
      </c>
      <c r="D34" s="195">
        <f>'[2]23'!D36</f>
        <v>0</v>
      </c>
      <c r="E34" s="195">
        <f>'[2]23'!E36</f>
        <v>0</v>
      </c>
      <c r="F34" s="15">
        <f t="shared" si="6"/>
        <v>60</v>
      </c>
      <c r="G34" s="194">
        <f>'[2]23'!H36</f>
        <v>0</v>
      </c>
      <c r="H34" s="195">
        <f>'[2]23'!I36</f>
        <v>0</v>
      </c>
      <c r="I34" s="195">
        <f>'[2]23'!J36</f>
        <v>0</v>
      </c>
      <c r="J34" s="195">
        <f>'[2]23'!K36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'[2]23'!B37</f>
        <v>0</v>
      </c>
      <c r="C35" s="195">
        <f>'[2]23'!C37</f>
        <v>60</v>
      </c>
      <c r="D35" s="195">
        <f>'[2]23'!D37</f>
        <v>0</v>
      </c>
      <c r="E35" s="195">
        <f>'[2]23'!E37</f>
        <v>0</v>
      </c>
      <c r="F35" s="15">
        <f t="shared" si="6"/>
        <v>60</v>
      </c>
      <c r="G35" s="194">
        <f>'[2]23'!H37</f>
        <v>0</v>
      </c>
      <c r="H35" s="195">
        <f>'[2]23'!I37</f>
        <v>0</v>
      </c>
      <c r="I35" s="195">
        <f>'[2]23'!J37</f>
        <v>0</v>
      </c>
      <c r="J35" s="195">
        <f>'[2]23'!K37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'[2]23'!B38</f>
        <v>0</v>
      </c>
      <c r="C36" s="195">
        <f>'[2]23'!C38</f>
        <v>60</v>
      </c>
      <c r="D36" s="195">
        <f>'[2]23'!D38</f>
        <v>0</v>
      </c>
      <c r="E36" s="195">
        <f>'[2]23'!E38</f>
        <v>0</v>
      </c>
      <c r="F36" s="15">
        <f t="shared" si="6"/>
        <v>60</v>
      </c>
      <c r="G36" s="194">
        <f>'[2]23'!H38</f>
        <v>0</v>
      </c>
      <c r="H36" s="195">
        <f>'[2]23'!I38</f>
        <v>0</v>
      </c>
      <c r="I36" s="195">
        <f>'[2]23'!J38</f>
        <v>0</v>
      </c>
      <c r="J36" s="195">
        <f>'[2]23'!K38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'[2]23'!B39</f>
        <v>0</v>
      </c>
      <c r="C37" s="195">
        <f>'[2]23'!C39</f>
        <v>60</v>
      </c>
      <c r="D37" s="195">
        <f>'[2]23'!D39</f>
        <v>0</v>
      </c>
      <c r="E37" s="195">
        <f>'[2]23'!E39</f>
        <v>0</v>
      </c>
      <c r="F37" s="15">
        <f t="shared" si="6"/>
        <v>60</v>
      </c>
      <c r="G37" s="194">
        <f>'[2]23'!H39</f>
        <v>0</v>
      </c>
      <c r="H37" s="195">
        <f>'[2]23'!I39</f>
        <v>0</v>
      </c>
      <c r="I37" s="195">
        <f>'[2]23'!J39</f>
        <v>0</v>
      </c>
      <c r="J37" s="195">
        <f>'[2]23'!K39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'[2]23'!B40</f>
        <v>0</v>
      </c>
      <c r="C38" s="195">
        <f>'[2]23'!C40</f>
        <v>60</v>
      </c>
      <c r="D38" s="195">
        <f>'[2]23'!D40</f>
        <v>0</v>
      </c>
      <c r="E38" s="195">
        <f>'[2]23'!E40</f>
        <v>0</v>
      </c>
      <c r="F38" s="15">
        <f t="shared" si="6"/>
        <v>60</v>
      </c>
      <c r="G38" s="194">
        <f>'[2]23'!H40</f>
        <v>0</v>
      </c>
      <c r="H38" s="195">
        <f>'[2]23'!I40</f>
        <v>0</v>
      </c>
      <c r="I38" s="195">
        <f>'[2]23'!J40</f>
        <v>0</v>
      </c>
      <c r="J38" s="195">
        <f>'[2]23'!K40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'[2]23'!B41</f>
        <v>0</v>
      </c>
      <c r="C39" s="195">
        <f>'[2]23'!C41</f>
        <v>60</v>
      </c>
      <c r="D39" s="195">
        <f>'[2]23'!D41</f>
        <v>0</v>
      </c>
      <c r="E39" s="195">
        <f>'[2]23'!E41</f>
        <v>0</v>
      </c>
      <c r="F39" s="15">
        <f t="shared" si="6"/>
        <v>60</v>
      </c>
      <c r="G39" s="194">
        <f>'[2]23'!H41</f>
        <v>0</v>
      </c>
      <c r="H39" s="195">
        <f>'[2]23'!I41</f>
        <v>0</v>
      </c>
      <c r="I39" s="195">
        <f>'[2]23'!J41</f>
        <v>0</v>
      </c>
      <c r="J39" s="195">
        <f>'[2]23'!K41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'[2]23'!B42</f>
        <v>0</v>
      </c>
      <c r="C40" s="195">
        <f>'[2]23'!C42</f>
        <v>60</v>
      </c>
      <c r="D40" s="195">
        <f>'[2]23'!D42</f>
        <v>0</v>
      </c>
      <c r="E40" s="195">
        <f>'[2]23'!E42</f>
        <v>0</v>
      </c>
      <c r="F40" s="15">
        <f t="shared" si="6"/>
        <v>60</v>
      </c>
      <c r="G40" s="194">
        <f>'[2]23'!H42</f>
        <v>0</v>
      </c>
      <c r="H40" s="195">
        <f>'[2]23'!I42</f>
        <v>0</v>
      </c>
      <c r="I40" s="195">
        <f>'[2]23'!J42</f>
        <v>0</v>
      </c>
      <c r="J40" s="195">
        <f>'[2]23'!K42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'[2]23'!B43</f>
        <v>0</v>
      </c>
      <c r="C41" s="195">
        <f>'[2]23'!C43</f>
        <v>60</v>
      </c>
      <c r="D41" s="195">
        <f>'[2]23'!D43</f>
        <v>0</v>
      </c>
      <c r="E41" s="195">
        <f>'[2]23'!E43</f>
        <v>0</v>
      </c>
      <c r="F41" s="15">
        <f t="shared" si="6"/>
        <v>60</v>
      </c>
      <c r="G41" s="194">
        <f>'[2]23'!H43</f>
        <v>0</v>
      </c>
      <c r="H41" s="195">
        <f>'[2]23'!I43</f>
        <v>0</v>
      </c>
      <c r="I41" s="195">
        <f>'[2]23'!J43</f>
        <v>0</v>
      </c>
      <c r="J41" s="195">
        <f>'[2]23'!K43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'[2]23'!B44</f>
        <v>0</v>
      </c>
      <c r="C42" s="195">
        <f>'[2]23'!C44</f>
        <v>60</v>
      </c>
      <c r="D42" s="195">
        <f>'[2]23'!D44</f>
        <v>0</v>
      </c>
      <c r="E42" s="195">
        <f>'[2]23'!E44</f>
        <v>0</v>
      </c>
      <c r="F42" s="15">
        <f t="shared" si="6"/>
        <v>60</v>
      </c>
      <c r="G42" s="194">
        <f>'[2]23'!H44</f>
        <v>0</v>
      </c>
      <c r="H42" s="195">
        <f>'[2]23'!I44</f>
        <v>0</v>
      </c>
      <c r="I42" s="195">
        <f>'[2]23'!J44</f>
        <v>0</v>
      </c>
      <c r="J42" s="195">
        <f>'[2]23'!K44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'[2]23'!B45</f>
        <v>0</v>
      </c>
      <c r="C43" s="195">
        <f>'[2]23'!C45</f>
        <v>60</v>
      </c>
      <c r="D43" s="195">
        <f>'[2]23'!D45</f>
        <v>0</v>
      </c>
      <c r="E43" s="195">
        <f>'[2]23'!E45</f>
        <v>0</v>
      </c>
      <c r="F43" s="15">
        <f t="shared" si="6"/>
        <v>60</v>
      </c>
      <c r="G43" s="194">
        <f>'[2]23'!H45</f>
        <v>0</v>
      </c>
      <c r="H43" s="195">
        <f>'[2]23'!I45</f>
        <v>0</v>
      </c>
      <c r="I43" s="195">
        <f>'[2]23'!J45</f>
        <v>0</v>
      </c>
      <c r="J43" s="195">
        <f>'[2]23'!K45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'[2]23'!B46</f>
        <v>0</v>
      </c>
      <c r="C44" s="195">
        <f>'[2]23'!C46</f>
        <v>60</v>
      </c>
      <c r="D44" s="195">
        <f>'[2]23'!D46</f>
        <v>0</v>
      </c>
      <c r="E44" s="195">
        <f>'[2]23'!E46</f>
        <v>0</v>
      </c>
      <c r="F44" s="15">
        <f t="shared" si="6"/>
        <v>60</v>
      </c>
      <c r="G44" s="194">
        <f>'[2]23'!H46</f>
        <v>0</v>
      </c>
      <c r="H44" s="195">
        <f>'[2]23'!I46</f>
        <v>0</v>
      </c>
      <c r="I44" s="195">
        <f>'[2]23'!J46</f>
        <v>0</v>
      </c>
      <c r="J44" s="195">
        <f>'[2]23'!K46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'[2]23'!B47</f>
        <v>0</v>
      </c>
      <c r="C45" s="195">
        <f>'[2]23'!C47</f>
        <v>60</v>
      </c>
      <c r="D45" s="195">
        <f>'[2]23'!D47</f>
        <v>0</v>
      </c>
      <c r="E45" s="195">
        <f>'[2]23'!E47</f>
        <v>0</v>
      </c>
      <c r="F45" s="15">
        <f t="shared" si="6"/>
        <v>60</v>
      </c>
      <c r="G45" s="194">
        <f>'[2]23'!H47</f>
        <v>0</v>
      </c>
      <c r="H45" s="195">
        <f>'[2]23'!I47</f>
        <v>0</v>
      </c>
      <c r="I45" s="195">
        <f>'[2]23'!J47</f>
        <v>0</v>
      </c>
      <c r="J45" s="195">
        <f>'[2]23'!K47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'[2]23'!B48</f>
        <v>0</v>
      </c>
      <c r="C46" s="195">
        <f>'[2]23'!C48</f>
        <v>60</v>
      </c>
      <c r="D46" s="195">
        <f>'[2]23'!D48</f>
        <v>0</v>
      </c>
      <c r="E46" s="195">
        <f>'[2]23'!E48</f>
        <v>0</v>
      </c>
      <c r="F46" s="15">
        <f t="shared" si="6"/>
        <v>60</v>
      </c>
      <c r="G46" s="194">
        <f>'[2]23'!H48</f>
        <v>0</v>
      </c>
      <c r="H46" s="195">
        <f>'[2]23'!I48</f>
        <v>0</v>
      </c>
      <c r="I46" s="195">
        <f>'[2]23'!J48</f>
        <v>0</v>
      </c>
      <c r="J46" s="195">
        <f>'[2]23'!K48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'[2]23'!B49</f>
        <v>0</v>
      </c>
      <c r="C47" s="195">
        <f>'[2]23'!C49</f>
        <v>60</v>
      </c>
      <c r="D47" s="195">
        <f>'[2]23'!D49</f>
        <v>0</v>
      </c>
      <c r="E47" s="195">
        <f>'[2]23'!E49</f>
        <v>0</v>
      </c>
      <c r="F47" s="15">
        <f t="shared" si="6"/>
        <v>60</v>
      </c>
      <c r="G47" s="194">
        <f>'[2]23'!H49</f>
        <v>0</v>
      </c>
      <c r="H47" s="195">
        <f>'[2]23'!I49</f>
        <v>0</v>
      </c>
      <c r="I47" s="195">
        <f>'[2]23'!J49</f>
        <v>0</v>
      </c>
      <c r="J47" s="195">
        <f>'[2]23'!K49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'[2]23'!B50</f>
        <v>0</v>
      </c>
      <c r="C48" s="195">
        <f>'[2]23'!C50</f>
        <v>60</v>
      </c>
      <c r="D48" s="195">
        <f>'[2]23'!D50</f>
        <v>0</v>
      </c>
      <c r="E48" s="195">
        <f>'[2]23'!E50</f>
        <v>0</v>
      </c>
      <c r="F48" s="15">
        <f t="shared" si="6"/>
        <v>60</v>
      </c>
      <c r="G48" s="194">
        <f>'[2]23'!H50</f>
        <v>0</v>
      </c>
      <c r="H48" s="195">
        <f>'[2]23'!I50</f>
        <v>0</v>
      </c>
      <c r="I48" s="195">
        <f>'[2]23'!J50</f>
        <v>0</v>
      </c>
      <c r="J48" s="195">
        <f>'[2]23'!K50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'[2]23'!B51</f>
        <v>0</v>
      </c>
      <c r="C49" s="195">
        <f>'[2]23'!C51</f>
        <v>60</v>
      </c>
      <c r="D49" s="195">
        <f>'[2]23'!D51</f>
        <v>0</v>
      </c>
      <c r="E49" s="195">
        <f>'[2]23'!E51</f>
        <v>0</v>
      </c>
      <c r="F49" s="15">
        <f t="shared" si="6"/>
        <v>60</v>
      </c>
      <c r="G49" s="194">
        <f>'[2]23'!H51</f>
        <v>0</v>
      </c>
      <c r="H49" s="195">
        <f>'[2]23'!I51</f>
        <v>0</v>
      </c>
      <c r="I49" s="195">
        <f>'[2]23'!J51</f>
        <v>0</v>
      </c>
      <c r="J49" s="195">
        <f>'[2]23'!K51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'[2]23'!B52</f>
        <v>0</v>
      </c>
      <c r="C50" s="195">
        <f>'[2]23'!C52</f>
        <v>60</v>
      </c>
      <c r="D50" s="195">
        <f>'[2]23'!D52</f>
        <v>0</v>
      </c>
      <c r="E50" s="195">
        <f>'[2]23'!E52</f>
        <v>0</v>
      </c>
      <c r="F50" s="15">
        <f t="shared" si="6"/>
        <v>60</v>
      </c>
      <c r="G50" s="194">
        <f>'[2]23'!H52</f>
        <v>0</v>
      </c>
      <c r="H50" s="195">
        <f>'[2]23'!I52</f>
        <v>0</v>
      </c>
      <c r="I50" s="195">
        <f>'[2]23'!J52</f>
        <v>0</v>
      </c>
      <c r="J50" s="195">
        <f>'[2]23'!K52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'[2]23'!B53</f>
        <v>0</v>
      </c>
      <c r="C51" s="195">
        <f>'[2]23'!C53</f>
        <v>60</v>
      </c>
      <c r="D51" s="195">
        <f>'[2]23'!D53</f>
        <v>0</v>
      </c>
      <c r="E51" s="195">
        <f>'[2]23'!E53</f>
        <v>0</v>
      </c>
      <c r="F51" s="15">
        <f t="shared" si="6"/>
        <v>60</v>
      </c>
      <c r="G51" s="194">
        <f>'[2]23'!H53</f>
        <v>0</v>
      </c>
      <c r="H51" s="195">
        <f>'[2]23'!I53</f>
        <v>0</v>
      </c>
      <c r="I51" s="195">
        <f>'[2]23'!J53</f>
        <v>0</v>
      </c>
      <c r="J51" s="195">
        <f>'[2]23'!K53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'[2]23'!B54</f>
        <v>0</v>
      </c>
      <c r="C52" s="195">
        <f>'[2]23'!C54</f>
        <v>60</v>
      </c>
      <c r="D52" s="195">
        <f>'[2]23'!D54</f>
        <v>0</v>
      </c>
      <c r="E52" s="195">
        <f>'[2]23'!E54</f>
        <v>0</v>
      </c>
      <c r="F52" s="15">
        <f t="shared" si="6"/>
        <v>60</v>
      </c>
      <c r="G52" s="194">
        <f>'[2]23'!H54</f>
        <v>0</v>
      </c>
      <c r="H52" s="195">
        <f>'[2]23'!I54</f>
        <v>0</v>
      </c>
      <c r="I52" s="195">
        <f>'[2]23'!J54</f>
        <v>0</v>
      </c>
      <c r="J52" s="195">
        <f>'[2]23'!K54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'[2]23'!B55</f>
        <v>0</v>
      </c>
      <c r="C53" s="195">
        <f>'[2]23'!C55</f>
        <v>60</v>
      </c>
      <c r="D53" s="195">
        <f>'[2]23'!D55</f>
        <v>0</v>
      </c>
      <c r="E53" s="195">
        <f>'[2]23'!E55</f>
        <v>0</v>
      </c>
      <c r="F53" s="15">
        <f t="shared" si="6"/>
        <v>60</v>
      </c>
      <c r="G53" s="194">
        <f>'[2]23'!H55</f>
        <v>0</v>
      </c>
      <c r="H53" s="195">
        <f>'[2]23'!I55</f>
        <v>0</v>
      </c>
      <c r="I53" s="195">
        <f>'[2]23'!J55</f>
        <v>0</v>
      </c>
      <c r="J53" s="195">
        <f>'[2]23'!K55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'[2]23'!B56</f>
        <v>0</v>
      </c>
      <c r="C54" s="195">
        <f>'[2]23'!C56</f>
        <v>60</v>
      </c>
      <c r="D54" s="195">
        <f>'[2]23'!D56</f>
        <v>0</v>
      </c>
      <c r="E54" s="195">
        <f>'[2]23'!E56</f>
        <v>0</v>
      </c>
      <c r="F54" s="15">
        <f t="shared" si="6"/>
        <v>60</v>
      </c>
      <c r="G54" s="194">
        <f>'[2]23'!H56</f>
        <v>0</v>
      </c>
      <c r="H54" s="195">
        <f>'[2]23'!I56</f>
        <v>0</v>
      </c>
      <c r="I54" s="195">
        <f>'[2]23'!J56</f>
        <v>0</v>
      </c>
      <c r="J54" s="195">
        <f>'[2]23'!K56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'[2]23'!B57</f>
        <v>0</v>
      </c>
      <c r="C55" s="195">
        <f>'[2]23'!C57</f>
        <v>60</v>
      </c>
      <c r="D55" s="195">
        <f>'[2]23'!D57</f>
        <v>0</v>
      </c>
      <c r="E55" s="195">
        <f>'[2]23'!E57</f>
        <v>0</v>
      </c>
      <c r="F55" s="15">
        <f t="shared" si="6"/>
        <v>60</v>
      </c>
      <c r="G55" s="194">
        <f>'[2]23'!H57</f>
        <v>0</v>
      </c>
      <c r="H55" s="195">
        <f>'[2]23'!I57</f>
        <v>0</v>
      </c>
      <c r="I55" s="195">
        <f>'[2]23'!J57</f>
        <v>0</v>
      </c>
      <c r="J55" s="195">
        <f>'[2]23'!K57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'[2]23'!B58</f>
        <v>0</v>
      </c>
      <c r="C56" s="195">
        <f>'[2]23'!C58</f>
        <v>60</v>
      </c>
      <c r="D56" s="195">
        <f>'[2]23'!D58</f>
        <v>0</v>
      </c>
      <c r="E56" s="195">
        <f>'[2]23'!E58</f>
        <v>0</v>
      </c>
      <c r="F56" s="15">
        <f t="shared" si="6"/>
        <v>60</v>
      </c>
      <c r="G56" s="194">
        <f>'[2]23'!H58</f>
        <v>0</v>
      </c>
      <c r="H56" s="195">
        <f>'[2]23'!I58</f>
        <v>0</v>
      </c>
      <c r="I56" s="195">
        <f>'[2]23'!J58</f>
        <v>0</v>
      </c>
      <c r="J56" s="195">
        <f>'[2]23'!K58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'[2]23'!B59</f>
        <v>0</v>
      </c>
      <c r="C57" s="195">
        <f>'[2]23'!C59</f>
        <v>60</v>
      </c>
      <c r="D57" s="195">
        <f>'[2]23'!D59</f>
        <v>0</v>
      </c>
      <c r="E57" s="195">
        <f>'[2]23'!E59</f>
        <v>0</v>
      </c>
      <c r="F57" s="15">
        <f t="shared" si="6"/>
        <v>60</v>
      </c>
      <c r="G57" s="194">
        <f>'[2]23'!H59</f>
        <v>0</v>
      </c>
      <c r="H57" s="195">
        <f>'[2]23'!I59</f>
        <v>0</v>
      </c>
      <c r="I57" s="195">
        <f>'[2]23'!J59</f>
        <v>0</v>
      </c>
      <c r="J57" s="195">
        <f>'[2]23'!K59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'[2]23'!B60</f>
        <v>0</v>
      </c>
      <c r="C58" s="195">
        <f>'[2]23'!C60</f>
        <v>60</v>
      </c>
      <c r="D58" s="195">
        <f>'[2]23'!D60</f>
        <v>0</v>
      </c>
      <c r="E58" s="195">
        <f>'[2]23'!E60</f>
        <v>0</v>
      </c>
      <c r="F58" s="15">
        <f t="shared" si="6"/>
        <v>60</v>
      </c>
      <c r="G58" s="194">
        <f>'[2]23'!H60</f>
        <v>0</v>
      </c>
      <c r="H58" s="195">
        <f>'[2]23'!I60</f>
        <v>0</v>
      </c>
      <c r="I58" s="195">
        <f>'[2]23'!J60</f>
        <v>0</v>
      </c>
      <c r="J58" s="195">
        <f>'[2]23'!K60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'[2]23'!B61</f>
        <v>0</v>
      </c>
      <c r="C59" s="195">
        <f>'[2]23'!C61</f>
        <v>60</v>
      </c>
      <c r="D59" s="195">
        <f>'[2]23'!D61</f>
        <v>0</v>
      </c>
      <c r="E59" s="195">
        <f>'[2]23'!E61</f>
        <v>0</v>
      </c>
      <c r="F59" s="15">
        <f t="shared" si="6"/>
        <v>60</v>
      </c>
      <c r="G59" s="194">
        <f>'[2]23'!H61</f>
        <v>0</v>
      </c>
      <c r="H59" s="195">
        <f>'[2]23'!I61</f>
        <v>0</v>
      </c>
      <c r="I59" s="195">
        <f>'[2]23'!J61</f>
        <v>0</v>
      </c>
      <c r="J59" s="195">
        <f>'[2]23'!K61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'[2]23'!B62</f>
        <v>0</v>
      </c>
      <c r="C60" s="195">
        <f>'[2]23'!C62</f>
        <v>60</v>
      </c>
      <c r="D60" s="195">
        <f>'[2]23'!D62</f>
        <v>0</v>
      </c>
      <c r="E60" s="195">
        <f>'[2]23'!E62</f>
        <v>0</v>
      </c>
      <c r="F60" s="15">
        <f t="shared" si="6"/>
        <v>60</v>
      </c>
      <c r="G60" s="194">
        <f>'[2]23'!H62</f>
        <v>0</v>
      </c>
      <c r="H60" s="195">
        <f>'[2]23'!I62</f>
        <v>0</v>
      </c>
      <c r="I60" s="195">
        <f>'[2]23'!J62</f>
        <v>0</v>
      </c>
      <c r="J60" s="195">
        <f>'[2]23'!K62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'[2]23'!B63</f>
        <v>0</v>
      </c>
      <c r="C61" s="195">
        <f>'[2]23'!C63</f>
        <v>60</v>
      </c>
      <c r="D61" s="195">
        <f>'[2]23'!D63</f>
        <v>0</v>
      </c>
      <c r="E61" s="195">
        <f>'[2]23'!E63</f>
        <v>0</v>
      </c>
      <c r="F61" s="15">
        <f t="shared" si="6"/>
        <v>60</v>
      </c>
      <c r="G61" s="194">
        <f>'[2]23'!H63</f>
        <v>0</v>
      </c>
      <c r="H61" s="195">
        <f>'[2]23'!I63</f>
        <v>0</v>
      </c>
      <c r="I61" s="195">
        <f>'[2]23'!J63</f>
        <v>0</v>
      </c>
      <c r="J61" s="195">
        <f>'[2]23'!K63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'[2]23'!B64</f>
        <v>0</v>
      </c>
      <c r="C62" s="195">
        <f>'[2]23'!C64</f>
        <v>60</v>
      </c>
      <c r="D62" s="195">
        <f>'[2]23'!D64</f>
        <v>0</v>
      </c>
      <c r="E62" s="195">
        <f>'[2]23'!E64</f>
        <v>0</v>
      </c>
      <c r="F62" s="15">
        <f t="shared" si="6"/>
        <v>60</v>
      </c>
      <c r="G62" s="194">
        <f>'[2]23'!H64</f>
        <v>0</v>
      </c>
      <c r="H62" s="195">
        <f>'[2]23'!I64</f>
        <v>0</v>
      </c>
      <c r="I62" s="195">
        <f>'[2]23'!J64</f>
        <v>0</v>
      </c>
      <c r="J62" s="195">
        <f>'[2]23'!K64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'[2]23'!B65</f>
        <v>0</v>
      </c>
      <c r="C63" s="195">
        <f>'[2]23'!C65</f>
        <v>60</v>
      </c>
      <c r="D63" s="195">
        <f>'[2]23'!D65</f>
        <v>0</v>
      </c>
      <c r="E63" s="195">
        <f>'[2]23'!E65</f>
        <v>0</v>
      </c>
      <c r="F63" s="15">
        <f t="shared" si="6"/>
        <v>60</v>
      </c>
      <c r="G63" s="194">
        <f>'[2]23'!H65</f>
        <v>0</v>
      </c>
      <c r="H63" s="195">
        <f>'[2]23'!I65</f>
        <v>0</v>
      </c>
      <c r="I63" s="195">
        <f>'[2]23'!J65</f>
        <v>0</v>
      </c>
      <c r="J63" s="195">
        <f>'[2]23'!K65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'[2]23'!B66</f>
        <v>0</v>
      </c>
      <c r="C64" s="195">
        <f>'[2]23'!C66</f>
        <v>60</v>
      </c>
      <c r="D64" s="195">
        <f>'[2]23'!D66</f>
        <v>0</v>
      </c>
      <c r="E64" s="195">
        <f>'[2]23'!E66</f>
        <v>0</v>
      </c>
      <c r="F64" s="15">
        <f t="shared" si="6"/>
        <v>60</v>
      </c>
      <c r="G64" s="194">
        <f>'[2]23'!H66</f>
        <v>0</v>
      </c>
      <c r="H64" s="195">
        <f>'[2]23'!I66</f>
        <v>0</v>
      </c>
      <c r="I64" s="195">
        <f>'[2]23'!J66</f>
        <v>0</v>
      </c>
      <c r="J64" s="195">
        <f>'[2]23'!K66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'[2]23'!B67</f>
        <v>0</v>
      </c>
      <c r="C65" s="195">
        <f>'[2]23'!C67</f>
        <v>60</v>
      </c>
      <c r="D65" s="195">
        <f>'[2]23'!D67</f>
        <v>0</v>
      </c>
      <c r="E65" s="195">
        <f>'[2]23'!E67</f>
        <v>0</v>
      </c>
      <c r="F65" s="15">
        <f t="shared" si="6"/>
        <v>60</v>
      </c>
      <c r="G65" s="194">
        <f>'[2]23'!H67</f>
        <v>0</v>
      </c>
      <c r="H65" s="195">
        <f>'[2]23'!I67</f>
        <v>0</v>
      </c>
      <c r="I65" s="195">
        <f>'[2]23'!J67</f>
        <v>0</v>
      </c>
      <c r="J65" s="195">
        <f>'[2]23'!K67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'[2]23'!B68</f>
        <v>0</v>
      </c>
      <c r="C66" s="195">
        <f>'[2]23'!C68</f>
        <v>60</v>
      </c>
      <c r="D66" s="195">
        <f>'[2]23'!D68</f>
        <v>0</v>
      </c>
      <c r="E66" s="195">
        <f>'[2]23'!E68</f>
        <v>0</v>
      </c>
      <c r="F66" s="15">
        <f t="shared" si="6"/>
        <v>60</v>
      </c>
      <c r="G66" s="194">
        <f>'[2]23'!H68</f>
        <v>0</v>
      </c>
      <c r="H66" s="195">
        <f>'[2]23'!I68</f>
        <v>0</v>
      </c>
      <c r="I66" s="195">
        <f>'[2]23'!J68</f>
        <v>0</v>
      </c>
      <c r="J66" s="195">
        <f>'[2]23'!K68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'[2]23'!B69</f>
        <v>0</v>
      </c>
      <c r="C67" s="195">
        <f>'[2]23'!C69</f>
        <v>60</v>
      </c>
      <c r="D67" s="195">
        <f>'[2]23'!D69</f>
        <v>0</v>
      </c>
      <c r="E67" s="195">
        <f>'[2]23'!E69</f>
        <v>0</v>
      </c>
      <c r="F67" s="15">
        <f t="shared" si="6"/>
        <v>60</v>
      </c>
      <c r="G67" s="194">
        <f>'[2]23'!H69</f>
        <v>0</v>
      </c>
      <c r="H67" s="195">
        <f>'[2]23'!I69</f>
        <v>0</v>
      </c>
      <c r="I67" s="195">
        <f>'[2]23'!J69</f>
        <v>0</v>
      </c>
      <c r="J67" s="195">
        <f>'[2]23'!K69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'[2]23'!B70</f>
        <v>0</v>
      </c>
      <c r="C68" s="195">
        <f>'[2]23'!C70</f>
        <v>60</v>
      </c>
      <c r="D68" s="195">
        <f>'[2]23'!D70</f>
        <v>0</v>
      </c>
      <c r="E68" s="195">
        <f>'[2]23'!E70</f>
        <v>0</v>
      </c>
      <c r="F68" s="15">
        <f t="shared" si="6"/>
        <v>60</v>
      </c>
      <c r="G68" s="194">
        <f>'[2]23'!H70</f>
        <v>0</v>
      </c>
      <c r="H68" s="195">
        <f>'[2]23'!I70</f>
        <v>0</v>
      </c>
      <c r="I68" s="195">
        <f>'[2]23'!J70</f>
        <v>0</v>
      </c>
      <c r="J68" s="195">
        <f>'[2]23'!K70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'[2]23'!B71</f>
        <v>0</v>
      </c>
      <c r="C69" s="195">
        <f>'[2]23'!C71</f>
        <v>60</v>
      </c>
      <c r="D69" s="195">
        <f>'[2]23'!D71</f>
        <v>0</v>
      </c>
      <c r="E69" s="195">
        <f>'[2]23'!E71</f>
        <v>0</v>
      </c>
      <c r="F69" s="15">
        <f t="shared" ref="F69:F98" si="16">SUM(B69:E69)</f>
        <v>60</v>
      </c>
      <c r="G69" s="194">
        <f>'[2]23'!H71</f>
        <v>0</v>
      </c>
      <c r="H69" s="195">
        <f>'[2]23'!I71</f>
        <v>0</v>
      </c>
      <c r="I69" s="195">
        <f>'[2]23'!J71</f>
        <v>0</v>
      </c>
      <c r="J69" s="195">
        <f>'[2]23'!K71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'[2]23'!B72</f>
        <v>0</v>
      </c>
      <c r="C70" s="195">
        <f>'[2]23'!C72</f>
        <v>60</v>
      </c>
      <c r="D70" s="195">
        <f>'[2]23'!D72</f>
        <v>0</v>
      </c>
      <c r="E70" s="195">
        <f>'[2]23'!E72</f>
        <v>0</v>
      </c>
      <c r="F70" s="15">
        <f t="shared" si="16"/>
        <v>60</v>
      </c>
      <c r="G70" s="194">
        <f>'[2]23'!H72</f>
        <v>0</v>
      </c>
      <c r="H70" s="195">
        <f>'[2]23'!I72</f>
        <v>0</v>
      </c>
      <c r="I70" s="195">
        <f>'[2]23'!J72</f>
        <v>0</v>
      </c>
      <c r="J70" s="195">
        <f>'[2]23'!K72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'[2]23'!B73</f>
        <v>0</v>
      </c>
      <c r="C71" s="195">
        <f>'[2]23'!C73</f>
        <v>60</v>
      </c>
      <c r="D71" s="195">
        <f>'[2]23'!D73</f>
        <v>0</v>
      </c>
      <c r="E71" s="195">
        <f>'[2]23'!E73</f>
        <v>0</v>
      </c>
      <c r="F71" s="15">
        <f t="shared" si="16"/>
        <v>60</v>
      </c>
      <c r="G71" s="194">
        <f>'[2]23'!H73</f>
        <v>0</v>
      </c>
      <c r="H71" s="195">
        <f>'[2]23'!I73</f>
        <v>0</v>
      </c>
      <c r="I71" s="195">
        <f>'[2]23'!J73</f>
        <v>0</v>
      </c>
      <c r="J71" s="195">
        <f>'[2]23'!K73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'[2]23'!B74</f>
        <v>0</v>
      </c>
      <c r="C72" s="195">
        <f>'[2]23'!C74</f>
        <v>60</v>
      </c>
      <c r="D72" s="195">
        <f>'[2]23'!D74</f>
        <v>0</v>
      </c>
      <c r="E72" s="195">
        <f>'[2]23'!E74</f>
        <v>0</v>
      </c>
      <c r="F72" s="15">
        <f t="shared" si="16"/>
        <v>60</v>
      </c>
      <c r="G72" s="194">
        <f>'[2]23'!H74</f>
        <v>0</v>
      </c>
      <c r="H72" s="195">
        <f>'[2]23'!I74</f>
        <v>0</v>
      </c>
      <c r="I72" s="195">
        <f>'[2]23'!J74</f>
        <v>0</v>
      </c>
      <c r="J72" s="195">
        <f>'[2]23'!K74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'[2]23'!B75</f>
        <v>0</v>
      </c>
      <c r="C73" s="195">
        <f>'[2]23'!C75</f>
        <v>60</v>
      </c>
      <c r="D73" s="195">
        <f>'[2]23'!D75</f>
        <v>0</v>
      </c>
      <c r="E73" s="195">
        <f>'[2]23'!E75</f>
        <v>0</v>
      </c>
      <c r="F73" s="15">
        <f t="shared" si="16"/>
        <v>60</v>
      </c>
      <c r="G73" s="194">
        <f>'[2]23'!H75</f>
        <v>0</v>
      </c>
      <c r="H73" s="195">
        <f>'[2]23'!I75</f>
        <v>0</v>
      </c>
      <c r="I73" s="195">
        <f>'[2]23'!J75</f>
        <v>0</v>
      </c>
      <c r="J73" s="195">
        <f>'[2]23'!K75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'[2]23'!B76</f>
        <v>0</v>
      </c>
      <c r="C74" s="195">
        <f>'[2]23'!C76</f>
        <v>60</v>
      </c>
      <c r="D74" s="195">
        <f>'[2]23'!D76</f>
        <v>0</v>
      </c>
      <c r="E74" s="195">
        <f>'[2]23'!E76</f>
        <v>0</v>
      </c>
      <c r="F74" s="15">
        <f t="shared" si="16"/>
        <v>60</v>
      </c>
      <c r="G74" s="194">
        <f>'[2]23'!H76</f>
        <v>0</v>
      </c>
      <c r="H74" s="195">
        <f>'[2]23'!I76</f>
        <v>0</v>
      </c>
      <c r="I74" s="195">
        <f>'[2]23'!J76</f>
        <v>0</v>
      </c>
      <c r="J74" s="195">
        <f>'[2]23'!K76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'[2]23'!B77</f>
        <v>0</v>
      </c>
      <c r="C75" s="195">
        <f>'[2]23'!C77</f>
        <v>60</v>
      </c>
      <c r="D75" s="195">
        <f>'[2]23'!D77</f>
        <v>0</v>
      </c>
      <c r="E75" s="195">
        <f>'[2]23'!E77</f>
        <v>0</v>
      </c>
      <c r="F75" s="15">
        <f t="shared" si="16"/>
        <v>60</v>
      </c>
      <c r="G75" s="194">
        <f>'[2]23'!H77</f>
        <v>0</v>
      </c>
      <c r="H75" s="195">
        <f>'[2]23'!I77</f>
        <v>0</v>
      </c>
      <c r="I75" s="195">
        <f>'[2]23'!J77</f>
        <v>0</v>
      </c>
      <c r="J75" s="195">
        <f>'[2]23'!K77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'[2]23'!B78</f>
        <v>0</v>
      </c>
      <c r="C76" s="195">
        <f>'[2]23'!C78</f>
        <v>60</v>
      </c>
      <c r="D76" s="195">
        <f>'[2]23'!D78</f>
        <v>0</v>
      </c>
      <c r="E76" s="195">
        <f>'[2]23'!E78</f>
        <v>0</v>
      </c>
      <c r="F76" s="15">
        <f t="shared" si="16"/>
        <v>60</v>
      </c>
      <c r="G76" s="194">
        <f>'[2]23'!H78</f>
        <v>0</v>
      </c>
      <c r="H76" s="195">
        <f>'[2]23'!I78</f>
        <v>0</v>
      </c>
      <c r="I76" s="195">
        <f>'[2]23'!J78</f>
        <v>0</v>
      </c>
      <c r="J76" s="195">
        <f>'[2]23'!K78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'[2]23'!B79</f>
        <v>0</v>
      </c>
      <c r="C77" s="195">
        <f>'[2]23'!C79</f>
        <v>60</v>
      </c>
      <c r="D77" s="195">
        <f>'[2]23'!D79</f>
        <v>0</v>
      </c>
      <c r="E77" s="195">
        <f>'[2]23'!E79</f>
        <v>0</v>
      </c>
      <c r="F77" s="15">
        <f t="shared" si="16"/>
        <v>60</v>
      </c>
      <c r="G77" s="194">
        <f>'[2]23'!H79</f>
        <v>0</v>
      </c>
      <c r="H77" s="195">
        <f>'[2]23'!I79</f>
        <v>0</v>
      </c>
      <c r="I77" s="195">
        <f>'[2]23'!J79</f>
        <v>0</v>
      </c>
      <c r="J77" s="195">
        <f>'[2]23'!K79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'[2]23'!B80</f>
        <v>0</v>
      </c>
      <c r="C78" s="195">
        <f>'[2]23'!C80</f>
        <v>60</v>
      </c>
      <c r="D78" s="195">
        <f>'[2]23'!D80</f>
        <v>0</v>
      </c>
      <c r="E78" s="195">
        <f>'[2]23'!E80</f>
        <v>0</v>
      </c>
      <c r="F78" s="15">
        <f t="shared" si="16"/>
        <v>60</v>
      </c>
      <c r="G78" s="194">
        <f>'[2]23'!H80</f>
        <v>0</v>
      </c>
      <c r="H78" s="195">
        <f>'[2]23'!I80</f>
        <v>0</v>
      </c>
      <c r="I78" s="195">
        <f>'[2]23'!J80</f>
        <v>0</v>
      </c>
      <c r="J78" s="195">
        <f>'[2]23'!K80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'[2]23'!B81</f>
        <v>0</v>
      </c>
      <c r="C79" s="195">
        <f>'[2]23'!C81</f>
        <v>60</v>
      </c>
      <c r="D79" s="195">
        <f>'[2]23'!D81</f>
        <v>0</v>
      </c>
      <c r="E79" s="195">
        <f>'[2]23'!E81</f>
        <v>0</v>
      </c>
      <c r="F79" s="15">
        <f t="shared" si="16"/>
        <v>60</v>
      </c>
      <c r="G79" s="194">
        <f>'[2]23'!H81</f>
        <v>0</v>
      </c>
      <c r="H79" s="195">
        <f>'[2]23'!I81</f>
        <v>0</v>
      </c>
      <c r="I79" s="195">
        <f>'[2]23'!J81</f>
        <v>0</v>
      </c>
      <c r="J79" s="195">
        <f>'[2]23'!K81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'[2]23'!B82</f>
        <v>0</v>
      </c>
      <c r="C80" s="195">
        <f>'[2]23'!C82</f>
        <v>60</v>
      </c>
      <c r="D80" s="195">
        <f>'[2]23'!D82</f>
        <v>0</v>
      </c>
      <c r="E80" s="195">
        <f>'[2]23'!E82</f>
        <v>0</v>
      </c>
      <c r="F80" s="15">
        <f t="shared" si="16"/>
        <v>60</v>
      </c>
      <c r="G80" s="194">
        <f>'[2]23'!H82</f>
        <v>0</v>
      </c>
      <c r="H80" s="195">
        <f>'[2]23'!I82</f>
        <v>0</v>
      </c>
      <c r="I80" s="195">
        <f>'[2]23'!J82</f>
        <v>0</v>
      </c>
      <c r="J80" s="195">
        <f>'[2]23'!K82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'[2]23'!B83</f>
        <v>0</v>
      </c>
      <c r="C81" s="195">
        <f>'[2]23'!C83</f>
        <v>60</v>
      </c>
      <c r="D81" s="195">
        <f>'[2]23'!D83</f>
        <v>0</v>
      </c>
      <c r="E81" s="195">
        <f>'[2]23'!E83</f>
        <v>0</v>
      </c>
      <c r="F81" s="15">
        <f t="shared" si="16"/>
        <v>60</v>
      </c>
      <c r="G81" s="194">
        <f>'[2]23'!H83</f>
        <v>0</v>
      </c>
      <c r="H81" s="195">
        <f>'[2]23'!I83</f>
        <v>0</v>
      </c>
      <c r="I81" s="195">
        <f>'[2]23'!J83</f>
        <v>0</v>
      </c>
      <c r="J81" s="195">
        <f>'[2]23'!K83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'[2]23'!B84</f>
        <v>0</v>
      </c>
      <c r="C82" s="195">
        <f>'[2]23'!C84</f>
        <v>60</v>
      </c>
      <c r="D82" s="195">
        <f>'[2]23'!D84</f>
        <v>0</v>
      </c>
      <c r="E82" s="195">
        <f>'[2]23'!E84</f>
        <v>0</v>
      </c>
      <c r="F82" s="15">
        <f t="shared" si="16"/>
        <v>60</v>
      </c>
      <c r="G82" s="194">
        <f>'[2]23'!H84</f>
        <v>0</v>
      </c>
      <c r="H82" s="195">
        <f>'[2]23'!I84</f>
        <v>0</v>
      </c>
      <c r="I82" s="195">
        <f>'[2]23'!J84</f>
        <v>0</v>
      </c>
      <c r="J82" s="195">
        <f>'[2]23'!K84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'[2]23'!B85</f>
        <v>0</v>
      </c>
      <c r="C83" s="195">
        <f>'[2]23'!C85</f>
        <v>60</v>
      </c>
      <c r="D83" s="195">
        <f>'[2]23'!D85</f>
        <v>0</v>
      </c>
      <c r="E83" s="195">
        <f>'[2]23'!E85</f>
        <v>0</v>
      </c>
      <c r="F83" s="15">
        <f t="shared" si="16"/>
        <v>60</v>
      </c>
      <c r="G83" s="194">
        <f>'[2]23'!H85</f>
        <v>0</v>
      </c>
      <c r="H83" s="195">
        <f>'[2]23'!I85</f>
        <v>0</v>
      </c>
      <c r="I83" s="195">
        <f>'[2]23'!J85</f>
        <v>0</v>
      </c>
      <c r="J83" s="195">
        <f>'[2]23'!K85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'[2]23'!B86</f>
        <v>0</v>
      </c>
      <c r="C84" s="195">
        <f>'[2]23'!C86</f>
        <v>60</v>
      </c>
      <c r="D84" s="195">
        <f>'[2]23'!D86</f>
        <v>0</v>
      </c>
      <c r="E84" s="195">
        <f>'[2]23'!E86</f>
        <v>0</v>
      </c>
      <c r="F84" s="15">
        <f t="shared" si="16"/>
        <v>60</v>
      </c>
      <c r="G84" s="194">
        <f>'[2]23'!H86</f>
        <v>0</v>
      </c>
      <c r="H84" s="195">
        <f>'[2]23'!I86</f>
        <v>0</v>
      </c>
      <c r="I84" s="195">
        <f>'[2]23'!J86</f>
        <v>0</v>
      </c>
      <c r="J84" s="195">
        <f>'[2]23'!K86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'[2]23'!B87</f>
        <v>0</v>
      </c>
      <c r="C85" s="195">
        <f>'[2]23'!C87</f>
        <v>60</v>
      </c>
      <c r="D85" s="195">
        <f>'[2]23'!D87</f>
        <v>0</v>
      </c>
      <c r="E85" s="195">
        <f>'[2]23'!E87</f>
        <v>0</v>
      </c>
      <c r="F85" s="15">
        <f t="shared" si="16"/>
        <v>60</v>
      </c>
      <c r="G85" s="194">
        <f>'[2]23'!H87</f>
        <v>0</v>
      </c>
      <c r="H85" s="195">
        <f>'[2]23'!I87</f>
        <v>0</v>
      </c>
      <c r="I85" s="195">
        <f>'[2]23'!J87</f>
        <v>0</v>
      </c>
      <c r="J85" s="195">
        <f>'[2]23'!K87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'[2]23'!B88</f>
        <v>0</v>
      </c>
      <c r="C86" s="195">
        <f>'[2]23'!C88</f>
        <v>60</v>
      </c>
      <c r="D86" s="195">
        <f>'[2]23'!D88</f>
        <v>0</v>
      </c>
      <c r="E86" s="195">
        <f>'[2]23'!E88</f>
        <v>0</v>
      </c>
      <c r="F86" s="15">
        <f t="shared" si="16"/>
        <v>60</v>
      </c>
      <c r="G86" s="194">
        <f>'[2]23'!H88</f>
        <v>0</v>
      </c>
      <c r="H86" s="195">
        <f>'[2]23'!I88</f>
        <v>0</v>
      </c>
      <c r="I86" s="195">
        <f>'[2]23'!J88</f>
        <v>0</v>
      </c>
      <c r="J86" s="195">
        <f>'[2]23'!K88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'[2]23'!B89</f>
        <v>0</v>
      </c>
      <c r="C87" s="195">
        <f>'[2]23'!C89</f>
        <v>60</v>
      </c>
      <c r="D87" s="195">
        <f>'[2]23'!D89</f>
        <v>0</v>
      </c>
      <c r="E87" s="195">
        <f>'[2]23'!E89</f>
        <v>0</v>
      </c>
      <c r="F87" s="15">
        <f t="shared" si="16"/>
        <v>60</v>
      </c>
      <c r="G87" s="194">
        <f>'[2]23'!H89</f>
        <v>0</v>
      </c>
      <c r="H87" s="195">
        <f>'[2]23'!I89</f>
        <v>0</v>
      </c>
      <c r="I87" s="195">
        <f>'[2]23'!J89</f>
        <v>0</v>
      </c>
      <c r="J87" s="195">
        <f>'[2]23'!K89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'[2]23'!B90</f>
        <v>0</v>
      </c>
      <c r="C88" s="195">
        <f>'[2]23'!C90</f>
        <v>60</v>
      </c>
      <c r="D88" s="195">
        <f>'[2]23'!D90</f>
        <v>0</v>
      </c>
      <c r="E88" s="195">
        <f>'[2]23'!E90</f>
        <v>0</v>
      </c>
      <c r="F88" s="15">
        <f t="shared" si="16"/>
        <v>60</v>
      </c>
      <c r="G88" s="194">
        <f>'[2]23'!H90</f>
        <v>0</v>
      </c>
      <c r="H88" s="195">
        <f>'[2]23'!I90</f>
        <v>0</v>
      </c>
      <c r="I88" s="195">
        <f>'[2]23'!J90</f>
        <v>0</v>
      </c>
      <c r="J88" s="195">
        <f>'[2]23'!K90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'[2]23'!B91</f>
        <v>0</v>
      </c>
      <c r="C89" s="195">
        <f>'[2]23'!C91</f>
        <v>60</v>
      </c>
      <c r="D89" s="195">
        <f>'[2]23'!D91</f>
        <v>0</v>
      </c>
      <c r="E89" s="195">
        <f>'[2]23'!E91</f>
        <v>0</v>
      </c>
      <c r="F89" s="15">
        <f t="shared" si="16"/>
        <v>60</v>
      </c>
      <c r="G89" s="194">
        <f>'[2]23'!H91</f>
        <v>0</v>
      </c>
      <c r="H89" s="195">
        <f>'[2]23'!I91</f>
        <v>0</v>
      </c>
      <c r="I89" s="195">
        <f>'[2]23'!J91</f>
        <v>0</v>
      </c>
      <c r="J89" s="195">
        <f>'[2]23'!K91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'[2]23'!B92</f>
        <v>0</v>
      </c>
      <c r="C90" s="195">
        <f>'[2]23'!C92</f>
        <v>60</v>
      </c>
      <c r="D90" s="195">
        <f>'[2]23'!D92</f>
        <v>0</v>
      </c>
      <c r="E90" s="195">
        <f>'[2]23'!E92</f>
        <v>0</v>
      </c>
      <c r="F90" s="15">
        <f t="shared" si="16"/>
        <v>60</v>
      </c>
      <c r="G90" s="194">
        <f>'[2]23'!H92</f>
        <v>0</v>
      </c>
      <c r="H90" s="195">
        <f>'[2]23'!I92</f>
        <v>0</v>
      </c>
      <c r="I90" s="195">
        <f>'[2]23'!J92</f>
        <v>0</v>
      </c>
      <c r="J90" s="195">
        <f>'[2]23'!K92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'[2]23'!B93</f>
        <v>0</v>
      </c>
      <c r="C91" s="195">
        <f>'[2]23'!C93</f>
        <v>60</v>
      </c>
      <c r="D91" s="195">
        <f>'[2]23'!D93</f>
        <v>0</v>
      </c>
      <c r="E91" s="195">
        <f>'[2]23'!E93</f>
        <v>0</v>
      </c>
      <c r="F91" s="15">
        <f t="shared" si="16"/>
        <v>60</v>
      </c>
      <c r="G91" s="194">
        <f>'[2]23'!H93</f>
        <v>0</v>
      </c>
      <c r="H91" s="195">
        <f>'[2]23'!I93</f>
        <v>0</v>
      </c>
      <c r="I91" s="195">
        <f>'[2]23'!J93</f>
        <v>0</v>
      </c>
      <c r="J91" s="195">
        <f>'[2]23'!K93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'[2]23'!B94</f>
        <v>0</v>
      </c>
      <c r="C92" s="195">
        <f>'[2]23'!C94</f>
        <v>60</v>
      </c>
      <c r="D92" s="195">
        <f>'[2]23'!D94</f>
        <v>0</v>
      </c>
      <c r="E92" s="195">
        <f>'[2]23'!E94</f>
        <v>0</v>
      </c>
      <c r="F92" s="15">
        <f t="shared" si="16"/>
        <v>60</v>
      </c>
      <c r="G92" s="194">
        <f>'[2]23'!H94</f>
        <v>0</v>
      </c>
      <c r="H92" s="195">
        <f>'[2]23'!I94</f>
        <v>0</v>
      </c>
      <c r="I92" s="195">
        <f>'[2]23'!J94</f>
        <v>0</v>
      </c>
      <c r="J92" s="195">
        <f>'[2]23'!K94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'[2]23'!B95</f>
        <v>0</v>
      </c>
      <c r="C93" s="195">
        <f>'[2]23'!C95</f>
        <v>60</v>
      </c>
      <c r="D93" s="195">
        <f>'[2]23'!D95</f>
        <v>0</v>
      </c>
      <c r="E93" s="195">
        <f>'[2]23'!E95</f>
        <v>0</v>
      </c>
      <c r="F93" s="15">
        <f t="shared" si="16"/>
        <v>60</v>
      </c>
      <c r="G93" s="194">
        <f>'[2]23'!H95</f>
        <v>0</v>
      </c>
      <c r="H93" s="195">
        <f>'[2]23'!I95</f>
        <v>0</v>
      </c>
      <c r="I93" s="195">
        <f>'[2]23'!J95</f>
        <v>0</v>
      </c>
      <c r="J93" s="195">
        <f>'[2]23'!K95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'[2]23'!B96</f>
        <v>0</v>
      </c>
      <c r="C94" s="195">
        <f>'[2]23'!C96</f>
        <v>60</v>
      </c>
      <c r="D94" s="195">
        <f>'[2]23'!D96</f>
        <v>0</v>
      </c>
      <c r="E94" s="195">
        <f>'[2]23'!E96</f>
        <v>0</v>
      </c>
      <c r="F94" s="15">
        <f t="shared" si="16"/>
        <v>60</v>
      </c>
      <c r="G94" s="194">
        <f>'[2]23'!H96</f>
        <v>0</v>
      </c>
      <c r="H94" s="195">
        <f>'[2]23'!I96</f>
        <v>0</v>
      </c>
      <c r="I94" s="195">
        <f>'[2]23'!J96</f>
        <v>0</v>
      </c>
      <c r="J94" s="195">
        <f>'[2]23'!K96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'[2]23'!B97</f>
        <v>0</v>
      </c>
      <c r="C95" s="195">
        <f>'[2]23'!C97</f>
        <v>60</v>
      </c>
      <c r="D95" s="195">
        <f>'[2]23'!D97</f>
        <v>0</v>
      </c>
      <c r="E95" s="195">
        <f>'[2]23'!E97</f>
        <v>0</v>
      </c>
      <c r="F95" s="15">
        <f t="shared" si="16"/>
        <v>60</v>
      </c>
      <c r="G95" s="194">
        <f>'[2]23'!H97</f>
        <v>0</v>
      </c>
      <c r="H95" s="195">
        <f>'[2]23'!I97</f>
        <v>0</v>
      </c>
      <c r="I95" s="195">
        <f>'[2]23'!J97</f>
        <v>0</v>
      </c>
      <c r="J95" s="195">
        <f>'[2]23'!K97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'[2]23'!B98</f>
        <v>0</v>
      </c>
      <c r="C96" s="195">
        <f>'[2]23'!C98</f>
        <v>60</v>
      </c>
      <c r="D96" s="195">
        <f>'[2]23'!D98</f>
        <v>0</v>
      </c>
      <c r="E96" s="195">
        <f>'[2]23'!E98</f>
        <v>0</v>
      </c>
      <c r="F96" s="15">
        <f t="shared" si="16"/>
        <v>60</v>
      </c>
      <c r="G96" s="194">
        <f>'[2]23'!H98</f>
        <v>0</v>
      </c>
      <c r="H96" s="195">
        <f>'[2]23'!I98</f>
        <v>0</v>
      </c>
      <c r="I96" s="195">
        <f>'[2]23'!J98</f>
        <v>0</v>
      </c>
      <c r="J96" s="195">
        <f>'[2]23'!K98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'[2]23'!B99</f>
        <v>0</v>
      </c>
      <c r="C97" s="195">
        <f>'[2]23'!C99</f>
        <v>60</v>
      </c>
      <c r="D97" s="195">
        <f>'[2]23'!D99</f>
        <v>0</v>
      </c>
      <c r="E97" s="195">
        <f>'[2]23'!E99</f>
        <v>0</v>
      </c>
      <c r="F97" s="15">
        <f t="shared" si="16"/>
        <v>60</v>
      </c>
      <c r="G97" s="194">
        <f>'[2]23'!H99</f>
        <v>0</v>
      </c>
      <c r="H97" s="195">
        <f>'[2]23'!I99</f>
        <v>0</v>
      </c>
      <c r="I97" s="195">
        <f>'[2]23'!J99</f>
        <v>0</v>
      </c>
      <c r="J97" s="195">
        <f>'[2]23'!K99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'[2]23'!B100</f>
        <v>0</v>
      </c>
      <c r="C98" s="195">
        <f>'[2]23'!C100</f>
        <v>60</v>
      </c>
      <c r="D98" s="195">
        <f>'[2]23'!D100</f>
        <v>0</v>
      </c>
      <c r="E98" s="195">
        <f>'[2]23'!E100</f>
        <v>0</v>
      </c>
      <c r="F98" s="15">
        <f t="shared" si="16"/>
        <v>60</v>
      </c>
      <c r="G98" s="194">
        <f>'[2]23'!H100</f>
        <v>0</v>
      </c>
      <c r="H98" s="195">
        <f>'[2]23'!I100</f>
        <v>0</v>
      </c>
      <c r="I98" s="195">
        <f>'[2]23'!J100</f>
        <v>0</v>
      </c>
      <c r="J98" s="195">
        <f>'[2]23'!K100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7.3499999999999996E-2</v>
      </c>
      <c r="C99" s="128">
        <f t="shared" si="17"/>
        <v>1.3374999999999999</v>
      </c>
      <c r="D99" s="128">
        <f t="shared" si="17"/>
        <v>0</v>
      </c>
      <c r="E99" s="128">
        <f t="shared" si="17"/>
        <v>0</v>
      </c>
      <c r="F99" s="128">
        <f t="shared" si="17"/>
        <v>1.411</v>
      </c>
      <c r="G99" s="128">
        <f t="shared" si="17"/>
        <v>4.65E-2</v>
      </c>
      <c r="H99" s="128">
        <f t="shared" si="17"/>
        <v>0.03</v>
      </c>
      <c r="I99" s="128">
        <f t="shared" si="17"/>
        <v>0</v>
      </c>
      <c r="J99" s="128">
        <f t="shared" si="17"/>
        <v>0</v>
      </c>
      <c r="K99" s="128">
        <f t="shared" si="17"/>
        <v>7.6499999999999999E-2</v>
      </c>
      <c r="L99" s="128">
        <f t="shared" si="17"/>
        <v>2.4E-2</v>
      </c>
      <c r="M99" s="128">
        <f t="shared" si="17"/>
        <v>4.459999999999998E-2</v>
      </c>
      <c r="N99" s="128">
        <f t="shared" si="17"/>
        <v>0.03</v>
      </c>
      <c r="O99" s="128">
        <f t="shared" si="17"/>
        <v>0</v>
      </c>
      <c r="P99" s="128">
        <f t="shared" si="17"/>
        <v>0</v>
      </c>
      <c r="Q99" s="128">
        <f t="shared" si="17"/>
        <v>7.4600000000000014E-2</v>
      </c>
      <c r="R99" s="129">
        <f t="shared" si="17"/>
        <v>1.9000000000000006E-3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320</v>
      </c>
      <c r="G3" s="16">
        <f>'[3]23'!G5</f>
        <v>440</v>
      </c>
      <c r="H3" s="17">
        <f>SUM(B3:G3)</f>
        <v>1080</v>
      </c>
      <c r="I3" s="15">
        <f>'[3]23'!J5</f>
        <v>320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150</v>
      </c>
      <c r="N3" s="16">
        <f>'[3]23'!O5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22.97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22.97</v>
      </c>
      <c r="AE3" s="8">
        <f>BD3</f>
        <v>22.97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22.97</v>
      </c>
      <c r="AL3" s="8">
        <f t="shared" ref="AL3:AQ18" si="3">Q3-X3-AE3</f>
        <v>274.05999999999995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424.05999999999995</v>
      </c>
      <c r="AT3" s="8">
        <v>22.08</v>
      </c>
      <c r="AU3" s="8">
        <v>30.76</v>
      </c>
      <c r="AW3" s="198">
        <v>22.97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22.97</v>
      </c>
      <c r="BD3" s="198">
        <v>22.97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22.97</v>
      </c>
      <c r="BL3" s="8">
        <f>AT3</f>
        <v>22.08</v>
      </c>
      <c r="BM3" s="8">
        <f>AU3</f>
        <v>30.76</v>
      </c>
      <c r="BN3" s="8">
        <f>BC3</f>
        <v>22.97</v>
      </c>
      <c r="BO3" s="8">
        <f>BJ3</f>
        <v>22.97</v>
      </c>
      <c r="BP3" s="139">
        <f>BL3-BN3</f>
        <v>-0.89000000000000057</v>
      </c>
      <c r="BQ3" s="139">
        <f>BM3-BO3</f>
        <v>7.7900000000000027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320</v>
      </c>
      <c r="G4" s="16">
        <f>'[3]23'!G6</f>
        <v>440</v>
      </c>
      <c r="H4" s="17">
        <f>SUM(B4:G4)</f>
        <v>1080</v>
      </c>
      <c r="I4" s="15">
        <f>'[3]23'!J6</f>
        <v>320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150</v>
      </c>
      <c r="N4" s="16">
        <f>'[3]23'!O6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22.97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22.97</v>
      </c>
      <c r="AE4" s="8">
        <f t="shared" ref="AE4:AE67" si="11">BD4</f>
        <v>22.97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22.97</v>
      </c>
      <c r="AL4" s="8">
        <f t="shared" si="3"/>
        <v>274.05999999999995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424.05999999999995</v>
      </c>
      <c r="AT4" s="8">
        <v>22.08</v>
      </c>
      <c r="AU4" s="8">
        <v>30.76</v>
      </c>
      <c r="AW4" s="198">
        <v>22.97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22.97</v>
      </c>
      <c r="BD4" s="198">
        <v>22.97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22.97</v>
      </c>
      <c r="BL4" s="8">
        <f t="shared" ref="BL4:BL67" si="21">AT4</f>
        <v>22.08</v>
      </c>
      <c r="BM4" s="8">
        <f t="shared" ref="BM4:BM67" si="22">AU4</f>
        <v>30.76</v>
      </c>
      <c r="BN4" s="8">
        <f t="shared" ref="BN4:BN67" si="23">BC4</f>
        <v>22.97</v>
      </c>
      <c r="BO4" s="8">
        <f t="shared" ref="BO4:BO67" si="24">BJ4</f>
        <v>22.97</v>
      </c>
      <c r="BP4" s="139">
        <f t="shared" ref="BP4:BP67" si="25">BL4-BN4</f>
        <v>-0.89000000000000057</v>
      </c>
      <c r="BQ4" s="139">
        <f t="shared" ref="BQ4:BQ67" si="26">BM4-BO4</f>
        <v>7.7900000000000027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320</v>
      </c>
      <c r="G5" s="16">
        <f>'[3]23'!G7</f>
        <v>440</v>
      </c>
      <c r="H5" s="17">
        <f t="shared" ref="H5:H68" si="27">SUM(B5:G5)</f>
        <v>1080</v>
      </c>
      <c r="I5" s="15">
        <f>'[3]23'!J7</f>
        <v>320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150</v>
      </c>
      <c r="N5" s="16">
        <f>'[3]23'!O7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22.97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1.86</v>
      </c>
      <c r="AC5" s="8">
        <f t="shared" si="9"/>
        <v>0</v>
      </c>
      <c r="AD5" s="8">
        <f t="shared" si="10"/>
        <v>24.83</v>
      </c>
      <c r="AE5" s="8">
        <f t="shared" si="11"/>
        <v>22.97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1.86</v>
      </c>
      <c r="AJ5" s="8">
        <f t="shared" si="16"/>
        <v>0</v>
      </c>
      <c r="AK5" s="8">
        <f t="shared" si="17"/>
        <v>24.83</v>
      </c>
      <c r="AL5" s="8">
        <f t="shared" si="3"/>
        <v>274.05999999999995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146.27999999999997</v>
      </c>
      <c r="AQ5" s="8">
        <f t="shared" si="3"/>
        <v>0</v>
      </c>
      <c r="AR5" s="8">
        <f t="shared" si="18"/>
        <v>420.33999999999992</v>
      </c>
      <c r="AT5" s="8">
        <v>22.08</v>
      </c>
      <c r="AU5" s="8">
        <v>22.08</v>
      </c>
      <c r="AW5" s="198">
        <v>22.97</v>
      </c>
      <c r="AX5" s="198">
        <v>0</v>
      </c>
      <c r="AY5" s="198">
        <v>0</v>
      </c>
      <c r="AZ5" s="198">
        <v>0</v>
      </c>
      <c r="BA5" s="198">
        <v>1.86</v>
      </c>
      <c r="BB5" s="198">
        <v>0</v>
      </c>
      <c r="BC5" s="8">
        <f t="shared" si="19"/>
        <v>24.83</v>
      </c>
      <c r="BD5" s="198">
        <v>22.97</v>
      </c>
      <c r="BE5" s="198">
        <v>0</v>
      </c>
      <c r="BF5" s="198">
        <v>0</v>
      </c>
      <c r="BG5" s="198">
        <v>0</v>
      </c>
      <c r="BH5" s="198">
        <v>1.86</v>
      </c>
      <c r="BI5" s="198">
        <v>0</v>
      </c>
      <c r="BJ5" s="8">
        <f t="shared" si="20"/>
        <v>24.83</v>
      </c>
      <c r="BL5" s="8">
        <f t="shared" si="21"/>
        <v>22.08</v>
      </c>
      <c r="BM5" s="8">
        <f t="shared" si="22"/>
        <v>22.08</v>
      </c>
      <c r="BN5" s="8">
        <f t="shared" si="23"/>
        <v>24.83</v>
      </c>
      <c r="BO5" s="8">
        <f t="shared" si="24"/>
        <v>24.83</v>
      </c>
      <c r="BP5" s="139">
        <f t="shared" si="25"/>
        <v>-2.75</v>
      </c>
      <c r="BQ5" s="139">
        <f t="shared" si="26"/>
        <v>-2.75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320</v>
      </c>
      <c r="G6" s="16">
        <f>'[3]23'!G8</f>
        <v>440</v>
      </c>
      <c r="H6" s="17">
        <f t="shared" si="27"/>
        <v>1080</v>
      </c>
      <c r="I6" s="15">
        <f>'[3]23'!J8</f>
        <v>320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150</v>
      </c>
      <c r="N6" s="16">
        <f>'[3]23'!O8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22.97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1.86</v>
      </c>
      <c r="AC6" s="8">
        <f t="shared" si="9"/>
        <v>0</v>
      </c>
      <c r="AD6" s="8">
        <f t="shared" si="10"/>
        <v>24.83</v>
      </c>
      <c r="AE6" s="8">
        <f t="shared" si="11"/>
        <v>22.97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1.86</v>
      </c>
      <c r="AJ6" s="8">
        <f t="shared" si="16"/>
        <v>0</v>
      </c>
      <c r="AK6" s="8">
        <f t="shared" si="17"/>
        <v>24.83</v>
      </c>
      <c r="AL6" s="8">
        <f t="shared" si="3"/>
        <v>274.05999999999995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146.27999999999997</v>
      </c>
      <c r="AQ6" s="8">
        <f t="shared" si="3"/>
        <v>0</v>
      </c>
      <c r="AR6" s="8">
        <f t="shared" si="18"/>
        <v>420.33999999999992</v>
      </c>
      <c r="AT6" s="8">
        <v>22.08</v>
      </c>
      <c r="AU6" s="8">
        <v>22.08</v>
      </c>
      <c r="AW6" s="198">
        <v>22.97</v>
      </c>
      <c r="AX6" s="198">
        <v>0</v>
      </c>
      <c r="AY6" s="198">
        <v>0</v>
      </c>
      <c r="AZ6" s="198">
        <v>0</v>
      </c>
      <c r="BA6" s="198">
        <v>1.86</v>
      </c>
      <c r="BB6" s="198">
        <v>0</v>
      </c>
      <c r="BC6" s="8">
        <f t="shared" si="19"/>
        <v>24.83</v>
      </c>
      <c r="BD6" s="198">
        <v>22.97</v>
      </c>
      <c r="BE6" s="198">
        <v>0</v>
      </c>
      <c r="BF6" s="198">
        <v>0</v>
      </c>
      <c r="BG6" s="198">
        <v>0</v>
      </c>
      <c r="BH6" s="198">
        <v>1.86</v>
      </c>
      <c r="BI6" s="198">
        <v>0</v>
      </c>
      <c r="BJ6" s="8">
        <f t="shared" si="20"/>
        <v>24.83</v>
      </c>
      <c r="BL6" s="8">
        <f t="shared" si="21"/>
        <v>22.08</v>
      </c>
      <c r="BM6" s="8">
        <f t="shared" si="22"/>
        <v>22.08</v>
      </c>
      <c r="BN6" s="8">
        <f t="shared" si="23"/>
        <v>24.83</v>
      </c>
      <c r="BO6" s="8">
        <f t="shared" si="24"/>
        <v>24.83</v>
      </c>
      <c r="BP6" s="139">
        <f t="shared" si="25"/>
        <v>-2.75</v>
      </c>
      <c r="BQ6" s="139">
        <f t="shared" si="26"/>
        <v>-2.75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320</v>
      </c>
      <c r="G7" s="16">
        <f>'[3]23'!G9</f>
        <v>440</v>
      </c>
      <c r="H7" s="17">
        <f t="shared" si="27"/>
        <v>1080</v>
      </c>
      <c r="I7" s="15">
        <f>'[3]23'!J9</f>
        <v>320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150</v>
      </c>
      <c r="N7" s="16">
        <f>'[3]23'!O9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22.97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1.86</v>
      </c>
      <c r="AC7" s="8">
        <f t="shared" si="9"/>
        <v>0</v>
      </c>
      <c r="AD7" s="8">
        <f t="shared" si="10"/>
        <v>24.83</v>
      </c>
      <c r="AE7" s="8">
        <f t="shared" si="11"/>
        <v>22.97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1.86</v>
      </c>
      <c r="AJ7" s="8">
        <f t="shared" si="16"/>
        <v>0</v>
      </c>
      <c r="AK7" s="8">
        <f t="shared" si="17"/>
        <v>24.83</v>
      </c>
      <c r="AL7" s="8">
        <f t="shared" si="3"/>
        <v>274.05999999999995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146.27999999999997</v>
      </c>
      <c r="AQ7" s="8">
        <f t="shared" si="3"/>
        <v>0</v>
      </c>
      <c r="AR7" s="8">
        <f t="shared" si="18"/>
        <v>420.33999999999992</v>
      </c>
      <c r="AT7" s="8">
        <v>22.08</v>
      </c>
      <c r="AU7" s="8">
        <v>22.08</v>
      </c>
      <c r="AW7" s="198">
        <v>22.97</v>
      </c>
      <c r="AX7" s="198">
        <v>0</v>
      </c>
      <c r="AY7" s="198">
        <v>0</v>
      </c>
      <c r="AZ7" s="198">
        <v>0</v>
      </c>
      <c r="BA7" s="198">
        <v>1.86</v>
      </c>
      <c r="BB7" s="198">
        <v>0</v>
      </c>
      <c r="BC7" s="8">
        <f t="shared" si="19"/>
        <v>24.83</v>
      </c>
      <c r="BD7" s="198">
        <v>22.97</v>
      </c>
      <c r="BE7" s="198">
        <v>0</v>
      </c>
      <c r="BF7" s="198">
        <v>0</v>
      </c>
      <c r="BG7" s="198">
        <v>0</v>
      </c>
      <c r="BH7" s="198">
        <v>1.86</v>
      </c>
      <c r="BI7" s="198">
        <v>0</v>
      </c>
      <c r="BJ7" s="8">
        <f t="shared" si="20"/>
        <v>24.83</v>
      </c>
      <c r="BL7" s="8">
        <f t="shared" si="21"/>
        <v>22.08</v>
      </c>
      <c r="BM7" s="8">
        <f t="shared" si="22"/>
        <v>22.08</v>
      </c>
      <c r="BN7" s="8">
        <f t="shared" si="23"/>
        <v>24.83</v>
      </c>
      <c r="BO7" s="8">
        <f t="shared" si="24"/>
        <v>24.83</v>
      </c>
      <c r="BP7" s="139">
        <f t="shared" si="25"/>
        <v>-2.75</v>
      </c>
      <c r="BQ7" s="139">
        <f t="shared" si="26"/>
        <v>-2.75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320</v>
      </c>
      <c r="G8" s="16">
        <f>'[3]23'!G10</f>
        <v>440</v>
      </c>
      <c r="H8" s="17">
        <f t="shared" si="27"/>
        <v>1080</v>
      </c>
      <c r="I8" s="15">
        <f>'[3]23'!J10</f>
        <v>320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150</v>
      </c>
      <c r="N8" s="16">
        <f>'[3]23'!O10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22.97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1.86</v>
      </c>
      <c r="AC8" s="8">
        <f t="shared" si="9"/>
        <v>0</v>
      </c>
      <c r="AD8" s="8">
        <f t="shared" si="10"/>
        <v>24.83</v>
      </c>
      <c r="AE8" s="8">
        <f t="shared" si="11"/>
        <v>22.97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1.86</v>
      </c>
      <c r="AJ8" s="8">
        <f t="shared" si="16"/>
        <v>0</v>
      </c>
      <c r="AK8" s="8">
        <f t="shared" si="17"/>
        <v>24.83</v>
      </c>
      <c r="AL8" s="8">
        <f t="shared" si="3"/>
        <v>274.05999999999995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146.27999999999997</v>
      </c>
      <c r="AQ8" s="8">
        <f t="shared" si="3"/>
        <v>0</v>
      </c>
      <c r="AR8" s="8">
        <f t="shared" si="18"/>
        <v>420.33999999999992</v>
      </c>
      <c r="AT8" s="8">
        <v>22.08</v>
      </c>
      <c r="AU8" s="8">
        <v>22.08</v>
      </c>
      <c r="AW8" s="198">
        <v>22.97</v>
      </c>
      <c r="AX8" s="198">
        <v>0</v>
      </c>
      <c r="AY8" s="198">
        <v>0</v>
      </c>
      <c r="AZ8" s="198">
        <v>0</v>
      </c>
      <c r="BA8" s="198">
        <v>1.86</v>
      </c>
      <c r="BB8" s="198">
        <v>0</v>
      </c>
      <c r="BC8" s="8">
        <f t="shared" si="19"/>
        <v>24.83</v>
      </c>
      <c r="BD8" s="198">
        <v>22.97</v>
      </c>
      <c r="BE8" s="198">
        <v>0</v>
      </c>
      <c r="BF8" s="198">
        <v>0</v>
      </c>
      <c r="BG8" s="198">
        <v>0</v>
      </c>
      <c r="BH8" s="198">
        <v>1.86</v>
      </c>
      <c r="BI8" s="198">
        <v>0</v>
      </c>
      <c r="BJ8" s="8">
        <f t="shared" si="20"/>
        <v>24.83</v>
      </c>
      <c r="BL8" s="8">
        <f t="shared" si="21"/>
        <v>22.08</v>
      </c>
      <c r="BM8" s="8">
        <f t="shared" si="22"/>
        <v>22.08</v>
      </c>
      <c r="BN8" s="8">
        <f t="shared" si="23"/>
        <v>24.83</v>
      </c>
      <c r="BO8" s="8">
        <f t="shared" si="24"/>
        <v>24.83</v>
      </c>
      <c r="BP8" s="139">
        <f t="shared" si="25"/>
        <v>-2.75</v>
      </c>
      <c r="BQ8" s="139">
        <f t="shared" si="26"/>
        <v>-2.75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320</v>
      </c>
      <c r="G9" s="16">
        <f>'[3]23'!G11</f>
        <v>440</v>
      </c>
      <c r="H9" s="17">
        <f t="shared" si="27"/>
        <v>1080</v>
      </c>
      <c r="I9" s="15">
        <f>'[3]23'!J11</f>
        <v>320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150</v>
      </c>
      <c r="N9" s="16">
        <f>'[3]23'!O11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22.97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1.86</v>
      </c>
      <c r="AC9" s="8">
        <f t="shared" si="9"/>
        <v>0</v>
      </c>
      <c r="AD9" s="8">
        <f t="shared" si="10"/>
        <v>24.83</v>
      </c>
      <c r="AE9" s="8">
        <f t="shared" si="11"/>
        <v>22.97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1.86</v>
      </c>
      <c r="AJ9" s="8">
        <f t="shared" si="16"/>
        <v>0</v>
      </c>
      <c r="AK9" s="8">
        <f t="shared" si="17"/>
        <v>24.83</v>
      </c>
      <c r="AL9" s="8">
        <f t="shared" si="3"/>
        <v>274.05999999999995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146.27999999999997</v>
      </c>
      <c r="AQ9" s="8">
        <f t="shared" si="3"/>
        <v>0</v>
      </c>
      <c r="AR9" s="8">
        <f t="shared" si="18"/>
        <v>420.33999999999992</v>
      </c>
      <c r="AT9" s="8">
        <v>22.08</v>
      </c>
      <c r="AU9" s="8">
        <v>22.08</v>
      </c>
      <c r="AW9" s="198">
        <v>22.97</v>
      </c>
      <c r="AX9" s="198">
        <v>0</v>
      </c>
      <c r="AY9" s="198">
        <v>0</v>
      </c>
      <c r="AZ9" s="198">
        <v>0</v>
      </c>
      <c r="BA9" s="198">
        <v>1.86</v>
      </c>
      <c r="BB9" s="198">
        <v>0</v>
      </c>
      <c r="BC9" s="8">
        <f t="shared" si="19"/>
        <v>24.83</v>
      </c>
      <c r="BD9" s="198">
        <v>22.97</v>
      </c>
      <c r="BE9" s="198">
        <v>0</v>
      </c>
      <c r="BF9" s="198">
        <v>0</v>
      </c>
      <c r="BG9" s="198">
        <v>0</v>
      </c>
      <c r="BH9" s="198">
        <v>1.86</v>
      </c>
      <c r="BI9" s="198">
        <v>0</v>
      </c>
      <c r="BJ9" s="8">
        <f t="shared" si="20"/>
        <v>24.83</v>
      </c>
      <c r="BL9" s="8">
        <f t="shared" si="21"/>
        <v>22.08</v>
      </c>
      <c r="BM9" s="8">
        <f t="shared" si="22"/>
        <v>22.08</v>
      </c>
      <c r="BN9" s="8">
        <f t="shared" si="23"/>
        <v>24.83</v>
      </c>
      <c r="BO9" s="8">
        <f t="shared" si="24"/>
        <v>24.83</v>
      </c>
      <c r="BP9" s="139">
        <f t="shared" si="25"/>
        <v>-2.75</v>
      </c>
      <c r="BQ9" s="139">
        <f t="shared" si="26"/>
        <v>-2.75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320</v>
      </c>
      <c r="G10" s="16">
        <f>'[3]23'!G12</f>
        <v>440</v>
      </c>
      <c r="H10" s="17">
        <f t="shared" si="27"/>
        <v>1080</v>
      </c>
      <c r="I10" s="15">
        <f>'[3]23'!J12</f>
        <v>320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150</v>
      </c>
      <c r="N10" s="16">
        <f>'[3]23'!O12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22.97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1.86</v>
      </c>
      <c r="AC10" s="8">
        <f t="shared" si="9"/>
        <v>0</v>
      </c>
      <c r="AD10" s="8">
        <f t="shared" si="10"/>
        <v>24.83</v>
      </c>
      <c r="AE10" s="8">
        <f t="shared" si="11"/>
        <v>22.97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1.86</v>
      </c>
      <c r="AJ10" s="8">
        <f t="shared" si="16"/>
        <v>0</v>
      </c>
      <c r="AK10" s="8">
        <f t="shared" si="17"/>
        <v>24.83</v>
      </c>
      <c r="AL10" s="8">
        <f t="shared" si="3"/>
        <v>274.05999999999995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146.27999999999997</v>
      </c>
      <c r="AQ10" s="8">
        <f t="shared" si="3"/>
        <v>0</v>
      </c>
      <c r="AR10" s="8">
        <f t="shared" si="18"/>
        <v>420.33999999999992</v>
      </c>
      <c r="AT10" s="8">
        <v>22.08</v>
      </c>
      <c r="AU10" s="8">
        <v>22.08</v>
      </c>
      <c r="AW10" s="198">
        <v>22.97</v>
      </c>
      <c r="AX10" s="198">
        <v>0</v>
      </c>
      <c r="AY10" s="198">
        <v>0</v>
      </c>
      <c r="AZ10" s="198">
        <v>0</v>
      </c>
      <c r="BA10" s="198">
        <v>1.86</v>
      </c>
      <c r="BB10" s="198">
        <v>0</v>
      </c>
      <c r="BC10" s="8">
        <f t="shared" si="19"/>
        <v>24.83</v>
      </c>
      <c r="BD10" s="198">
        <v>22.97</v>
      </c>
      <c r="BE10" s="198">
        <v>0</v>
      </c>
      <c r="BF10" s="198">
        <v>0</v>
      </c>
      <c r="BG10" s="198">
        <v>0</v>
      </c>
      <c r="BH10" s="198">
        <v>1.86</v>
      </c>
      <c r="BI10" s="198">
        <v>0</v>
      </c>
      <c r="BJ10" s="8">
        <f t="shared" si="20"/>
        <v>24.83</v>
      </c>
      <c r="BL10" s="8">
        <f t="shared" si="21"/>
        <v>22.08</v>
      </c>
      <c r="BM10" s="8">
        <f t="shared" si="22"/>
        <v>22.08</v>
      </c>
      <c r="BN10" s="8">
        <f t="shared" si="23"/>
        <v>24.83</v>
      </c>
      <c r="BO10" s="8">
        <f t="shared" si="24"/>
        <v>24.83</v>
      </c>
      <c r="BP10" s="139">
        <f t="shared" si="25"/>
        <v>-2.75</v>
      </c>
      <c r="BQ10" s="139">
        <f t="shared" si="26"/>
        <v>-2.75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120</v>
      </c>
      <c r="G11" s="16">
        <f>'[3]23'!G13</f>
        <v>440</v>
      </c>
      <c r="H11" s="17">
        <f t="shared" si="27"/>
        <v>880</v>
      </c>
      <c r="I11" s="15">
        <f>'[3]23'!J13</f>
        <v>320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120</v>
      </c>
      <c r="N11" s="16">
        <f>'[3]23'!O13</f>
        <v>0</v>
      </c>
      <c r="O11" s="17">
        <f t="shared" si="28"/>
        <v>440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120</v>
      </c>
      <c r="V11" s="16">
        <f t="shared" si="0"/>
        <v>0</v>
      </c>
      <c r="W11" s="17">
        <f t="shared" si="30"/>
        <v>440</v>
      </c>
      <c r="X11" s="8">
        <f t="shared" si="4"/>
        <v>22.97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8.0299999999999994</v>
      </c>
      <c r="AC11" s="8">
        <f t="shared" si="9"/>
        <v>0</v>
      </c>
      <c r="AD11" s="8">
        <f t="shared" si="10"/>
        <v>31</v>
      </c>
      <c r="AE11" s="8">
        <f t="shared" si="11"/>
        <v>22.97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8.0299999999999994</v>
      </c>
      <c r="AJ11" s="8">
        <f t="shared" si="16"/>
        <v>0</v>
      </c>
      <c r="AK11" s="8">
        <f t="shared" si="17"/>
        <v>31</v>
      </c>
      <c r="AL11" s="8">
        <f t="shared" si="3"/>
        <v>274.05999999999995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103.94</v>
      </c>
      <c r="AQ11" s="8">
        <f t="shared" si="3"/>
        <v>0</v>
      </c>
      <c r="AR11" s="8">
        <f t="shared" si="18"/>
        <v>377.99999999999994</v>
      </c>
      <c r="AT11" s="8">
        <v>23.87</v>
      </c>
      <c r="AU11" s="8">
        <v>23.87</v>
      </c>
      <c r="AW11" s="198">
        <v>22.97</v>
      </c>
      <c r="AX11" s="198">
        <v>0</v>
      </c>
      <c r="AY11" s="198">
        <v>0</v>
      </c>
      <c r="AZ11" s="198">
        <v>0</v>
      </c>
      <c r="BA11" s="198">
        <v>8.0299999999999994</v>
      </c>
      <c r="BB11" s="198">
        <v>0</v>
      </c>
      <c r="BC11" s="8">
        <f t="shared" si="19"/>
        <v>31</v>
      </c>
      <c r="BD11" s="198">
        <v>22.97</v>
      </c>
      <c r="BE11" s="198">
        <v>0</v>
      </c>
      <c r="BF11" s="198">
        <v>0</v>
      </c>
      <c r="BG11" s="198">
        <v>0</v>
      </c>
      <c r="BH11" s="198">
        <v>8.0299999999999994</v>
      </c>
      <c r="BI11" s="198">
        <v>0</v>
      </c>
      <c r="BJ11" s="8">
        <f t="shared" si="20"/>
        <v>31</v>
      </c>
      <c r="BL11" s="8">
        <f t="shared" si="21"/>
        <v>23.87</v>
      </c>
      <c r="BM11" s="8">
        <f t="shared" si="22"/>
        <v>23.87</v>
      </c>
      <c r="BN11" s="8">
        <f t="shared" si="23"/>
        <v>31</v>
      </c>
      <c r="BO11" s="8">
        <f t="shared" si="24"/>
        <v>31</v>
      </c>
      <c r="BP11" s="139">
        <f t="shared" si="25"/>
        <v>-7.129999999999999</v>
      </c>
      <c r="BQ11" s="139">
        <f t="shared" si="26"/>
        <v>-7.129999999999999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120</v>
      </c>
      <c r="G12" s="16">
        <f>'[3]23'!G14</f>
        <v>440</v>
      </c>
      <c r="H12" s="17">
        <f t="shared" si="27"/>
        <v>880</v>
      </c>
      <c r="I12" s="15">
        <f>'[3]23'!J14</f>
        <v>320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120</v>
      </c>
      <c r="N12" s="16">
        <f>'[3]23'!O14</f>
        <v>0</v>
      </c>
      <c r="O12" s="17">
        <f t="shared" si="28"/>
        <v>440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120</v>
      </c>
      <c r="V12" s="16">
        <f t="shared" si="0"/>
        <v>0</v>
      </c>
      <c r="W12" s="17">
        <f t="shared" si="30"/>
        <v>440</v>
      </c>
      <c r="X12" s="8">
        <f t="shared" si="4"/>
        <v>22.97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8.0299999999999994</v>
      </c>
      <c r="AC12" s="8">
        <f t="shared" si="9"/>
        <v>0</v>
      </c>
      <c r="AD12" s="8">
        <f t="shared" si="10"/>
        <v>31</v>
      </c>
      <c r="AE12" s="8">
        <f t="shared" si="11"/>
        <v>22.97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8.0299999999999994</v>
      </c>
      <c r="AJ12" s="8">
        <f t="shared" si="16"/>
        <v>0</v>
      </c>
      <c r="AK12" s="8">
        <f t="shared" si="17"/>
        <v>31</v>
      </c>
      <c r="AL12" s="8">
        <f t="shared" si="3"/>
        <v>274.05999999999995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103.94</v>
      </c>
      <c r="AQ12" s="8">
        <f t="shared" si="3"/>
        <v>0</v>
      </c>
      <c r="AR12" s="8">
        <f t="shared" si="18"/>
        <v>377.99999999999994</v>
      </c>
      <c r="AT12" s="8">
        <v>23.87</v>
      </c>
      <c r="AU12" s="8">
        <v>23.87</v>
      </c>
      <c r="AW12" s="198">
        <v>22.97</v>
      </c>
      <c r="AX12" s="198">
        <v>0</v>
      </c>
      <c r="AY12" s="198">
        <v>0</v>
      </c>
      <c r="AZ12" s="198">
        <v>0</v>
      </c>
      <c r="BA12" s="198">
        <v>8.0299999999999994</v>
      </c>
      <c r="BB12" s="198">
        <v>0</v>
      </c>
      <c r="BC12" s="8">
        <f t="shared" si="19"/>
        <v>31</v>
      </c>
      <c r="BD12" s="198">
        <v>22.97</v>
      </c>
      <c r="BE12" s="198">
        <v>0</v>
      </c>
      <c r="BF12" s="198">
        <v>0</v>
      </c>
      <c r="BG12" s="198">
        <v>0</v>
      </c>
      <c r="BH12" s="198">
        <v>8.0299999999999994</v>
      </c>
      <c r="BI12" s="198">
        <v>0</v>
      </c>
      <c r="BJ12" s="8">
        <f t="shared" si="20"/>
        <v>31</v>
      </c>
      <c r="BL12" s="8">
        <f t="shared" si="21"/>
        <v>23.87</v>
      </c>
      <c r="BM12" s="8">
        <f t="shared" si="22"/>
        <v>23.87</v>
      </c>
      <c r="BN12" s="8">
        <f t="shared" si="23"/>
        <v>31</v>
      </c>
      <c r="BO12" s="8">
        <f t="shared" si="24"/>
        <v>31</v>
      </c>
      <c r="BP12" s="139">
        <f t="shared" si="25"/>
        <v>-7.129999999999999</v>
      </c>
      <c r="BQ12" s="139">
        <f t="shared" si="26"/>
        <v>-7.129999999999999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120</v>
      </c>
      <c r="G13" s="16">
        <f>'[3]23'!G15</f>
        <v>440</v>
      </c>
      <c r="H13" s="17">
        <f t="shared" si="27"/>
        <v>880</v>
      </c>
      <c r="I13" s="15">
        <f>'[3]23'!J15</f>
        <v>320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120</v>
      </c>
      <c r="N13" s="16">
        <f>'[3]23'!O15</f>
        <v>0</v>
      </c>
      <c r="O13" s="17">
        <f t="shared" si="28"/>
        <v>440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120</v>
      </c>
      <c r="V13" s="16">
        <f t="shared" si="0"/>
        <v>0</v>
      </c>
      <c r="W13" s="17">
        <f t="shared" si="30"/>
        <v>440</v>
      </c>
      <c r="X13" s="8">
        <f t="shared" si="4"/>
        <v>22.97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8.0299999999999994</v>
      </c>
      <c r="AC13" s="8">
        <f t="shared" si="9"/>
        <v>0</v>
      </c>
      <c r="AD13" s="8">
        <f t="shared" si="10"/>
        <v>31</v>
      </c>
      <c r="AE13" s="8">
        <f t="shared" si="11"/>
        <v>22.97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8.0299999999999994</v>
      </c>
      <c r="AJ13" s="8">
        <f t="shared" si="16"/>
        <v>0</v>
      </c>
      <c r="AK13" s="8">
        <f t="shared" si="17"/>
        <v>31</v>
      </c>
      <c r="AL13" s="8">
        <f t="shared" si="3"/>
        <v>274.05999999999995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103.94</v>
      </c>
      <c r="AQ13" s="8">
        <f t="shared" si="3"/>
        <v>0</v>
      </c>
      <c r="AR13" s="8">
        <f t="shared" si="18"/>
        <v>377.99999999999994</v>
      </c>
      <c r="AT13" s="8">
        <v>23.87</v>
      </c>
      <c r="AU13" s="8">
        <v>23.87</v>
      </c>
      <c r="AW13" s="198">
        <v>22.97</v>
      </c>
      <c r="AX13" s="198">
        <v>0</v>
      </c>
      <c r="AY13" s="198">
        <v>0</v>
      </c>
      <c r="AZ13" s="198">
        <v>0</v>
      </c>
      <c r="BA13" s="198">
        <v>8.0299999999999994</v>
      </c>
      <c r="BB13" s="198">
        <v>0</v>
      </c>
      <c r="BC13" s="8">
        <f t="shared" si="19"/>
        <v>31</v>
      </c>
      <c r="BD13" s="198">
        <v>22.97</v>
      </c>
      <c r="BE13" s="198">
        <v>0</v>
      </c>
      <c r="BF13" s="198">
        <v>0</v>
      </c>
      <c r="BG13" s="198">
        <v>0</v>
      </c>
      <c r="BH13" s="198">
        <v>8.0299999999999994</v>
      </c>
      <c r="BI13" s="198">
        <v>0</v>
      </c>
      <c r="BJ13" s="8">
        <f t="shared" si="20"/>
        <v>31</v>
      </c>
      <c r="BL13" s="8">
        <f t="shared" si="21"/>
        <v>23.87</v>
      </c>
      <c r="BM13" s="8">
        <f t="shared" si="22"/>
        <v>23.87</v>
      </c>
      <c r="BN13" s="8">
        <f t="shared" si="23"/>
        <v>31</v>
      </c>
      <c r="BO13" s="8">
        <f t="shared" si="24"/>
        <v>31</v>
      </c>
      <c r="BP13" s="139">
        <f t="shared" si="25"/>
        <v>-7.129999999999999</v>
      </c>
      <c r="BQ13" s="139">
        <f t="shared" si="26"/>
        <v>-7.129999999999999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120</v>
      </c>
      <c r="G14" s="16">
        <f>'[3]23'!G16</f>
        <v>440</v>
      </c>
      <c r="H14" s="17">
        <f t="shared" si="27"/>
        <v>880</v>
      </c>
      <c r="I14" s="15">
        <f>'[3]23'!J16</f>
        <v>320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120</v>
      </c>
      <c r="N14" s="16">
        <f>'[3]23'!O16</f>
        <v>0</v>
      </c>
      <c r="O14" s="17">
        <f t="shared" si="28"/>
        <v>440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120</v>
      </c>
      <c r="V14" s="16">
        <f t="shared" si="0"/>
        <v>0</v>
      </c>
      <c r="W14" s="17">
        <f t="shared" si="30"/>
        <v>440</v>
      </c>
      <c r="X14" s="8">
        <f t="shared" si="4"/>
        <v>22.97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8.0299999999999994</v>
      </c>
      <c r="AC14" s="8">
        <f t="shared" si="9"/>
        <v>0</v>
      </c>
      <c r="AD14" s="8">
        <f t="shared" si="10"/>
        <v>31</v>
      </c>
      <c r="AE14" s="8">
        <f t="shared" si="11"/>
        <v>22.97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8.0299999999999994</v>
      </c>
      <c r="AJ14" s="8">
        <f t="shared" si="16"/>
        <v>0</v>
      </c>
      <c r="AK14" s="8">
        <f t="shared" si="17"/>
        <v>31</v>
      </c>
      <c r="AL14" s="8">
        <f t="shared" si="3"/>
        <v>274.05999999999995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103.94</v>
      </c>
      <c r="AQ14" s="8">
        <f t="shared" si="3"/>
        <v>0</v>
      </c>
      <c r="AR14" s="8">
        <f t="shared" si="18"/>
        <v>377.99999999999994</v>
      </c>
      <c r="AT14" s="8">
        <v>23.87</v>
      </c>
      <c r="AU14" s="8">
        <v>23.87</v>
      </c>
      <c r="AW14" s="198">
        <v>22.97</v>
      </c>
      <c r="AX14" s="198">
        <v>0</v>
      </c>
      <c r="AY14" s="198">
        <v>0</v>
      </c>
      <c r="AZ14" s="198">
        <v>0</v>
      </c>
      <c r="BA14" s="198">
        <v>8.0299999999999994</v>
      </c>
      <c r="BB14" s="198">
        <v>0</v>
      </c>
      <c r="BC14" s="8">
        <f t="shared" si="19"/>
        <v>31</v>
      </c>
      <c r="BD14" s="198">
        <v>22.97</v>
      </c>
      <c r="BE14" s="198">
        <v>0</v>
      </c>
      <c r="BF14" s="198">
        <v>0</v>
      </c>
      <c r="BG14" s="198">
        <v>0</v>
      </c>
      <c r="BH14" s="198">
        <v>8.0299999999999994</v>
      </c>
      <c r="BI14" s="198">
        <v>0</v>
      </c>
      <c r="BJ14" s="8">
        <f t="shared" si="20"/>
        <v>31</v>
      </c>
      <c r="BL14" s="8">
        <f t="shared" si="21"/>
        <v>23.87</v>
      </c>
      <c r="BM14" s="8">
        <f t="shared" si="22"/>
        <v>23.87</v>
      </c>
      <c r="BN14" s="8">
        <f t="shared" si="23"/>
        <v>31</v>
      </c>
      <c r="BO14" s="8">
        <f t="shared" si="24"/>
        <v>31</v>
      </c>
      <c r="BP14" s="139">
        <f t="shared" si="25"/>
        <v>-7.129999999999999</v>
      </c>
      <c r="BQ14" s="139">
        <f t="shared" si="26"/>
        <v>-7.129999999999999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0</v>
      </c>
      <c r="G15" s="16">
        <f>'[3]23'!G17</f>
        <v>440</v>
      </c>
      <c r="H15" s="17">
        <f t="shared" si="27"/>
        <v>760</v>
      </c>
      <c r="I15" s="15">
        <f>'[3]23'!J17</f>
        <v>320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320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256</v>
      </c>
      <c r="AT15" s="8">
        <v>22.08</v>
      </c>
      <c r="AU15" s="8">
        <v>23.87</v>
      </c>
      <c r="AW15" s="198">
        <v>32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32</v>
      </c>
      <c r="BD15" s="198">
        <v>32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32</v>
      </c>
      <c r="BL15" s="8">
        <f t="shared" si="21"/>
        <v>22.08</v>
      </c>
      <c r="BM15" s="8">
        <f t="shared" si="22"/>
        <v>23.87</v>
      </c>
      <c r="BN15" s="8">
        <f t="shared" si="23"/>
        <v>32</v>
      </c>
      <c r="BO15" s="8">
        <f t="shared" si="24"/>
        <v>32</v>
      </c>
      <c r="BP15" s="139">
        <f t="shared" si="25"/>
        <v>-9.9200000000000017</v>
      </c>
      <c r="BQ15" s="139">
        <f t="shared" si="26"/>
        <v>-8.129999999999999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0</v>
      </c>
      <c r="G16" s="16">
        <f>'[3]23'!G18</f>
        <v>440</v>
      </c>
      <c r="H16" s="17">
        <f t="shared" si="27"/>
        <v>760</v>
      </c>
      <c r="I16" s="15">
        <f>'[3]23'!J18</f>
        <v>320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320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256</v>
      </c>
      <c r="AT16" s="8">
        <v>22.08</v>
      </c>
      <c r="AU16" s="8">
        <v>23.87</v>
      </c>
      <c r="AW16" s="198">
        <v>32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32</v>
      </c>
      <c r="BD16" s="198">
        <v>32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32</v>
      </c>
      <c r="BL16" s="8">
        <f t="shared" si="21"/>
        <v>22.08</v>
      </c>
      <c r="BM16" s="8">
        <f t="shared" si="22"/>
        <v>23.87</v>
      </c>
      <c r="BN16" s="8">
        <f t="shared" si="23"/>
        <v>32</v>
      </c>
      <c r="BO16" s="8">
        <f t="shared" si="24"/>
        <v>32</v>
      </c>
      <c r="BP16" s="139">
        <f t="shared" si="25"/>
        <v>-9.9200000000000017</v>
      </c>
      <c r="BQ16" s="139">
        <f t="shared" si="26"/>
        <v>-8.129999999999999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0</v>
      </c>
      <c r="G17" s="16">
        <f>'[3]23'!G19</f>
        <v>440</v>
      </c>
      <c r="H17" s="17">
        <f t="shared" si="27"/>
        <v>760</v>
      </c>
      <c r="I17" s="15">
        <f>'[3]23'!J19</f>
        <v>320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320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320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256</v>
      </c>
      <c r="AT17" s="8">
        <v>22.08</v>
      </c>
      <c r="AU17" s="8">
        <v>23.87</v>
      </c>
      <c r="AW17" s="198">
        <v>32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32</v>
      </c>
      <c r="BD17" s="198">
        <v>32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32</v>
      </c>
      <c r="BL17" s="8">
        <f t="shared" si="21"/>
        <v>22.08</v>
      </c>
      <c r="BM17" s="8">
        <f t="shared" si="22"/>
        <v>23.87</v>
      </c>
      <c r="BN17" s="8">
        <f t="shared" si="23"/>
        <v>32</v>
      </c>
      <c r="BO17" s="8">
        <f t="shared" si="24"/>
        <v>32</v>
      </c>
      <c r="BP17" s="139">
        <f t="shared" si="25"/>
        <v>-9.9200000000000017</v>
      </c>
      <c r="BQ17" s="139">
        <f t="shared" si="26"/>
        <v>-8.129999999999999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0</v>
      </c>
      <c r="G18" s="16">
        <f>'[3]23'!G20</f>
        <v>440</v>
      </c>
      <c r="H18" s="17">
        <f t="shared" si="27"/>
        <v>760</v>
      </c>
      <c r="I18" s="15">
        <f>'[3]23'!J20</f>
        <v>320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320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320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256</v>
      </c>
      <c r="AT18" s="8">
        <v>22.08</v>
      </c>
      <c r="AU18" s="8">
        <v>23.87</v>
      </c>
      <c r="AW18" s="198">
        <v>32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32</v>
      </c>
      <c r="BD18" s="198">
        <v>32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32</v>
      </c>
      <c r="BL18" s="8">
        <f t="shared" si="21"/>
        <v>22.08</v>
      </c>
      <c r="BM18" s="8">
        <f t="shared" si="22"/>
        <v>23.87</v>
      </c>
      <c r="BN18" s="8">
        <f t="shared" si="23"/>
        <v>32</v>
      </c>
      <c r="BO18" s="8">
        <f t="shared" si="24"/>
        <v>32</v>
      </c>
      <c r="BP18" s="139">
        <f t="shared" si="25"/>
        <v>-9.9200000000000017</v>
      </c>
      <c r="BQ18" s="139">
        <f t="shared" si="26"/>
        <v>-8.129999999999999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0</v>
      </c>
      <c r="G19" s="16">
        <f>'[3]23'!G21</f>
        <v>440</v>
      </c>
      <c r="H19" s="17">
        <f t="shared" si="27"/>
        <v>760</v>
      </c>
      <c r="I19" s="15">
        <f>'[3]23'!J21</f>
        <v>320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320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320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256</v>
      </c>
      <c r="AT19" s="8">
        <v>22.08</v>
      </c>
      <c r="AU19" s="8">
        <v>22.08</v>
      </c>
      <c r="AW19" s="198">
        <v>32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32</v>
      </c>
      <c r="BD19" s="198">
        <v>32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32</v>
      </c>
      <c r="BL19" s="8">
        <f t="shared" si="21"/>
        <v>22.08</v>
      </c>
      <c r="BM19" s="8">
        <f t="shared" si="22"/>
        <v>22.08</v>
      </c>
      <c r="BN19" s="8">
        <f t="shared" si="23"/>
        <v>32</v>
      </c>
      <c r="BO19" s="8">
        <f t="shared" si="24"/>
        <v>32</v>
      </c>
      <c r="BP19" s="139">
        <f t="shared" si="25"/>
        <v>-9.9200000000000017</v>
      </c>
      <c r="BQ19" s="139">
        <f t="shared" si="26"/>
        <v>-9.9200000000000017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0</v>
      </c>
      <c r="G20" s="16">
        <f>'[3]23'!G22</f>
        <v>440</v>
      </c>
      <c r="H20" s="17">
        <f t="shared" si="27"/>
        <v>760</v>
      </c>
      <c r="I20" s="15">
        <f>'[3]23'!J22</f>
        <v>320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320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256</v>
      </c>
      <c r="AT20" s="8">
        <v>22.08</v>
      </c>
      <c r="AU20" s="8">
        <v>22.08</v>
      </c>
      <c r="AW20" s="198">
        <v>32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32</v>
      </c>
      <c r="BD20" s="198">
        <v>32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32</v>
      </c>
      <c r="BL20" s="8">
        <f t="shared" si="21"/>
        <v>22.08</v>
      </c>
      <c r="BM20" s="8">
        <f t="shared" si="22"/>
        <v>22.08</v>
      </c>
      <c r="BN20" s="8">
        <f t="shared" si="23"/>
        <v>32</v>
      </c>
      <c r="BO20" s="8">
        <f t="shared" si="24"/>
        <v>32</v>
      </c>
      <c r="BP20" s="139">
        <f t="shared" si="25"/>
        <v>-9.9200000000000017</v>
      </c>
      <c r="BQ20" s="139">
        <f t="shared" si="26"/>
        <v>-9.9200000000000017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0</v>
      </c>
      <c r="G21" s="16">
        <f>'[3]23'!G23</f>
        <v>440</v>
      </c>
      <c r="H21" s="17">
        <f t="shared" si="27"/>
        <v>760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23.28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23.28</v>
      </c>
      <c r="AE21" s="8">
        <f t="shared" si="11"/>
        <v>23.28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23.28</v>
      </c>
      <c r="AL21" s="8">
        <f t="shared" si="31"/>
        <v>223.44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223.44</v>
      </c>
      <c r="AT21" s="8">
        <v>22.08</v>
      </c>
      <c r="AU21" s="8">
        <v>22.08</v>
      </c>
      <c r="AW21" s="198">
        <v>23.28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23.28</v>
      </c>
      <c r="BD21" s="198">
        <v>23.28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23.28</v>
      </c>
      <c r="BL21" s="8">
        <f t="shared" si="21"/>
        <v>22.08</v>
      </c>
      <c r="BM21" s="8">
        <f t="shared" si="22"/>
        <v>22.08</v>
      </c>
      <c r="BN21" s="8">
        <f t="shared" si="23"/>
        <v>23.28</v>
      </c>
      <c r="BO21" s="8">
        <f t="shared" si="24"/>
        <v>23.28</v>
      </c>
      <c r="BP21" s="139">
        <f t="shared" si="25"/>
        <v>-1.2000000000000028</v>
      </c>
      <c r="BQ21" s="139">
        <f t="shared" si="26"/>
        <v>-1.2000000000000028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0</v>
      </c>
      <c r="G22" s="16">
        <f>'[3]23'!G24</f>
        <v>440</v>
      </c>
      <c r="H22" s="17">
        <f t="shared" si="27"/>
        <v>760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23.28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23.28</v>
      </c>
      <c r="AE22" s="8">
        <f t="shared" si="11"/>
        <v>23.28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23.28</v>
      </c>
      <c r="AL22" s="8">
        <f t="shared" si="31"/>
        <v>223.44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223.44</v>
      </c>
      <c r="AT22" s="8">
        <v>22.08</v>
      </c>
      <c r="AU22" s="8">
        <v>22.08</v>
      </c>
      <c r="AW22" s="198">
        <v>23.28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23.28</v>
      </c>
      <c r="BD22" s="198">
        <v>23.28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23.28</v>
      </c>
      <c r="BL22" s="8">
        <f t="shared" si="21"/>
        <v>22.08</v>
      </c>
      <c r="BM22" s="8">
        <f t="shared" si="22"/>
        <v>22.08</v>
      </c>
      <c r="BN22" s="8">
        <f t="shared" si="23"/>
        <v>23.28</v>
      </c>
      <c r="BO22" s="8">
        <f t="shared" si="24"/>
        <v>23.28</v>
      </c>
      <c r="BP22" s="139">
        <f t="shared" si="25"/>
        <v>-1.2000000000000028</v>
      </c>
      <c r="BQ22" s="139">
        <f t="shared" si="26"/>
        <v>-1.2000000000000028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0</v>
      </c>
      <c r="G23" s="16">
        <f>'[3]23'!G25</f>
        <v>440</v>
      </c>
      <c r="H23" s="17">
        <f t="shared" si="27"/>
        <v>760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23.28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23.28</v>
      </c>
      <c r="AE23" s="8">
        <f t="shared" si="11"/>
        <v>23.28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23.28</v>
      </c>
      <c r="AL23" s="8">
        <f t="shared" si="31"/>
        <v>223.44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223.44</v>
      </c>
      <c r="AT23" s="8">
        <v>22.08</v>
      </c>
      <c r="AU23" s="8">
        <v>22.08</v>
      </c>
      <c r="AW23" s="198">
        <v>23.28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23.28</v>
      </c>
      <c r="BD23" s="198">
        <v>23.28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23.28</v>
      </c>
      <c r="BL23" s="8">
        <f t="shared" si="21"/>
        <v>22.08</v>
      </c>
      <c r="BM23" s="8">
        <f t="shared" si="22"/>
        <v>22.08</v>
      </c>
      <c r="BN23" s="8">
        <f t="shared" si="23"/>
        <v>23.28</v>
      </c>
      <c r="BO23" s="8">
        <f t="shared" si="24"/>
        <v>23.28</v>
      </c>
      <c r="BP23" s="139">
        <f t="shared" si="25"/>
        <v>-1.2000000000000028</v>
      </c>
      <c r="BQ23" s="139">
        <f t="shared" si="26"/>
        <v>-1.2000000000000028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0</v>
      </c>
      <c r="G24" s="16">
        <f>'[3]23'!G26</f>
        <v>440</v>
      </c>
      <c r="H24" s="17">
        <f t="shared" si="27"/>
        <v>760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23.28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23.28</v>
      </c>
      <c r="AE24" s="8">
        <f t="shared" si="11"/>
        <v>23.28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23.28</v>
      </c>
      <c r="AL24" s="8">
        <f t="shared" si="31"/>
        <v>223.44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223.44</v>
      </c>
      <c r="AT24" s="8">
        <v>22.08</v>
      </c>
      <c r="AU24" s="8">
        <v>22.08</v>
      </c>
      <c r="AW24" s="198">
        <v>23.28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23.28</v>
      </c>
      <c r="BD24" s="198">
        <v>23.28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23.28</v>
      </c>
      <c r="BL24" s="8">
        <f t="shared" si="21"/>
        <v>22.08</v>
      </c>
      <c r="BM24" s="8">
        <f t="shared" si="22"/>
        <v>22.08</v>
      </c>
      <c r="BN24" s="8">
        <f t="shared" si="23"/>
        <v>23.28</v>
      </c>
      <c r="BO24" s="8">
        <f t="shared" si="24"/>
        <v>23.28</v>
      </c>
      <c r="BP24" s="139">
        <f t="shared" si="25"/>
        <v>-1.2000000000000028</v>
      </c>
      <c r="BQ24" s="139">
        <f t="shared" si="26"/>
        <v>-1.2000000000000028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0</v>
      </c>
      <c r="G25" s="16">
        <f>'[3]23'!G27</f>
        <v>440</v>
      </c>
      <c r="H25" s="17">
        <f t="shared" si="27"/>
        <v>760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23.28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23.28</v>
      </c>
      <c r="AE25" s="8">
        <f t="shared" si="11"/>
        <v>23.28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23.28</v>
      </c>
      <c r="AL25" s="8">
        <f t="shared" si="31"/>
        <v>223.44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223.44</v>
      </c>
      <c r="AT25" s="8">
        <v>22.08</v>
      </c>
      <c r="AU25" s="8">
        <v>22.08</v>
      </c>
      <c r="AW25" s="198">
        <v>23.28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23.28</v>
      </c>
      <c r="BD25" s="198">
        <v>23.28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23.28</v>
      </c>
      <c r="BL25" s="8">
        <f t="shared" si="21"/>
        <v>22.08</v>
      </c>
      <c r="BM25" s="8">
        <f t="shared" si="22"/>
        <v>22.08</v>
      </c>
      <c r="BN25" s="8">
        <f t="shared" si="23"/>
        <v>23.28</v>
      </c>
      <c r="BO25" s="8">
        <f t="shared" si="24"/>
        <v>23.28</v>
      </c>
      <c r="BP25" s="139">
        <f t="shared" si="25"/>
        <v>-1.2000000000000028</v>
      </c>
      <c r="BQ25" s="139">
        <f t="shared" si="26"/>
        <v>-1.2000000000000028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0</v>
      </c>
      <c r="G26" s="16">
        <f>'[3]23'!G28</f>
        <v>440</v>
      </c>
      <c r="H26" s="17">
        <f t="shared" si="27"/>
        <v>760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23.28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23.28</v>
      </c>
      <c r="AE26" s="8">
        <f t="shared" si="11"/>
        <v>23.28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23.28</v>
      </c>
      <c r="AL26" s="8">
        <f t="shared" si="31"/>
        <v>223.44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223.44</v>
      </c>
      <c r="AT26" s="8">
        <v>22.08</v>
      </c>
      <c r="AU26" s="8">
        <v>22.08</v>
      </c>
      <c r="AW26" s="198">
        <v>23.28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23.28</v>
      </c>
      <c r="BD26" s="198">
        <v>23.28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23.28</v>
      </c>
      <c r="BL26" s="8">
        <f t="shared" si="21"/>
        <v>22.08</v>
      </c>
      <c r="BM26" s="8">
        <f t="shared" si="22"/>
        <v>22.08</v>
      </c>
      <c r="BN26" s="8">
        <f t="shared" si="23"/>
        <v>23.28</v>
      </c>
      <c r="BO26" s="8">
        <f t="shared" si="24"/>
        <v>23.28</v>
      </c>
      <c r="BP26" s="139">
        <f t="shared" si="25"/>
        <v>-1.2000000000000028</v>
      </c>
      <c r="BQ26" s="139">
        <f t="shared" si="26"/>
        <v>-1.2000000000000028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0</v>
      </c>
      <c r="G27" s="16">
        <f>'[3]23'!G29</f>
        <v>440</v>
      </c>
      <c r="H27" s="17">
        <f t="shared" si="27"/>
        <v>760</v>
      </c>
      <c r="I27" s="15">
        <f>'[3]23'!J29</f>
        <v>320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30.76</v>
      </c>
      <c r="AU27" s="8">
        <v>30.76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39">
        <f t="shared" si="25"/>
        <v>-1.2399999999999984</v>
      </c>
      <c r="BQ27" s="139">
        <f t="shared" si="26"/>
        <v>-1.2399999999999984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0</v>
      </c>
      <c r="G28" s="16">
        <f>'[3]23'!G30</f>
        <v>440</v>
      </c>
      <c r="H28" s="17">
        <f t="shared" si="27"/>
        <v>760</v>
      </c>
      <c r="I28" s="15">
        <f>'[3]23'!J30</f>
        <v>320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30.76</v>
      </c>
      <c r="AU28" s="8">
        <v>30.76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39">
        <f t="shared" si="25"/>
        <v>-1.2399999999999984</v>
      </c>
      <c r="BQ28" s="139">
        <f t="shared" si="26"/>
        <v>-1.2399999999999984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0</v>
      </c>
      <c r="G29" s="16">
        <f>'[3]23'!G31</f>
        <v>440</v>
      </c>
      <c r="H29" s="17">
        <f t="shared" si="27"/>
        <v>760</v>
      </c>
      <c r="I29" s="15">
        <f>'[3]23'!J31</f>
        <v>320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30.76</v>
      </c>
      <c r="AU29" s="8">
        <v>30.76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39">
        <f t="shared" si="25"/>
        <v>-1.2399999999999984</v>
      </c>
      <c r="BQ29" s="139">
        <f t="shared" si="26"/>
        <v>-1.2399999999999984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0</v>
      </c>
      <c r="G30" s="16">
        <f>'[3]23'!G32</f>
        <v>440</v>
      </c>
      <c r="H30" s="17">
        <f t="shared" si="27"/>
        <v>760</v>
      </c>
      <c r="I30" s="15">
        <f>'[3]23'!J32</f>
        <v>320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30.76</v>
      </c>
      <c r="AU30" s="8">
        <v>30.76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39">
        <f t="shared" si="25"/>
        <v>-1.2399999999999984</v>
      </c>
      <c r="BQ30" s="139">
        <f t="shared" si="26"/>
        <v>-1.2399999999999984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0</v>
      </c>
      <c r="G31" s="16">
        <f>'[3]23'!G33</f>
        <v>440</v>
      </c>
      <c r="H31" s="17">
        <f t="shared" si="27"/>
        <v>760</v>
      </c>
      <c r="I31" s="15">
        <f>'[3]23'!J33</f>
        <v>320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30.76</v>
      </c>
      <c r="AU31" s="8">
        <v>30.76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39">
        <f t="shared" si="25"/>
        <v>-1.2399999999999984</v>
      </c>
      <c r="BQ31" s="139">
        <f t="shared" si="26"/>
        <v>-1.2399999999999984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0</v>
      </c>
      <c r="G32" s="16">
        <f>'[3]23'!G34</f>
        <v>440</v>
      </c>
      <c r="H32" s="17">
        <f t="shared" si="27"/>
        <v>760</v>
      </c>
      <c r="I32" s="15">
        <f>'[3]23'!J34</f>
        <v>320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30.76</v>
      </c>
      <c r="AU32" s="8">
        <v>30.76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39">
        <f t="shared" si="25"/>
        <v>-1.2399999999999984</v>
      </c>
      <c r="BQ32" s="139">
        <f t="shared" si="26"/>
        <v>-1.2399999999999984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0</v>
      </c>
      <c r="G33" s="16">
        <f>'[3]23'!G35</f>
        <v>440</v>
      </c>
      <c r="H33" s="17">
        <f t="shared" si="27"/>
        <v>760</v>
      </c>
      <c r="I33" s="15">
        <f>'[3]23'!J35</f>
        <v>320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30.76</v>
      </c>
      <c r="AU33" s="8">
        <v>30.76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39">
        <f t="shared" si="25"/>
        <v>-1.2399999999999984</v>
      </c>
      <c r="BQ33" s="139">
        <f t="shared" si="26"/>
        <v>-1.2399999999999984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0</v>
      </c>
      <c r="G34" s="16">
        <f>'[3]23'!G36</f>
        <v>440</v>
      </c>
      <c r="H34" s="17">
        <f t="shared" si="27"/>
        <v>760</v>
      </c>
      <c r="I34" s="15">
        <f>'[3]23'!J36</f>
        <v>320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30.76</v>
      </c>
      <c r="AU34" s="8">
        <v>30.76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39">
        <f t="shared" si="25"/>
        <v>-1.2399999999999984</v>
      </c>
      <c r="BQ34" s="139">
        <f t="shared" si="26"/>
        <v>-1.2399999999999984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0</v>
      </c>
      <c r="G35" s="16">
        <f>'[3]23'!G37</f>
        <v>440</v>
      </c>
      <c r="H35" s="17">
        <f t="shared" si="27"/>
        <v>760</v>
      </c>
      <c r="I35" s="15">
        <f>'[3]23'!J37</f>
        <v>320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30.76</v>
      </c>
      <c r="AU35" s="8">
        <v>30.76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39">
        <f t="shared" si="25"/>
        <v>-1.2399999999999984</v>
      </c>
      <c r="BQ35" s="139">
        <f t="shared" si="26"/>
        <v>-1.2399999999999984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0</v>
      </c>
      <c r="G36" s="16">
        <f>'[3]23'!G38</f>
        <v>440</v>
      </c>
      <c r="H36" s="17">
        <f t="shared" si="27"/>
        <v>760</v>
      </c>
      <c r="I36" s="15">
        <f>'[3]23'!J38</f>
        <v>320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30.76</v>
      </c>
      <c r="AU36" s="8">
        <v>30.76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39">
        <f t="shared" si="25"/>
        <v>-1.2399999999999984</v>
      </c>
      <c r="BQ36" s="139">
        <f t="shared" si="26"/>
        <v>-1.2399999999999984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0</v>
      </c>
      <c r="G37" s="16">
        <f>'[3]23'!G39</f>
        <v>440</v>
      </c>
      <c r="H37" s="17">
        <f t="shared" si="27"/>
        <v>760</v>
      </c>
      <c r="I37" s="15">
        <f>'[3]23'!J39</f>
        <v>320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30.76</v>
      </c>
      <c r="AU37" s="8">
        <v>30.76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39">
        <f t="shared" si="25"/>
        <v>-1.2399999999999984</v>
      </c>
      <c r="BQ37" s="139">
        <f t="shared" si="26"/>
        <v>-1.2399999999999984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0</v>
      </c>
      <c r="G38" s="16">
        <f>'[3]23'!G40</f>
        <v>440</v>
      </c>
      <c r="H38" s="17">
        <f t="shared" si="27"/>
        <v>760</v>
      </c>
      <c r="I38" s="15">
        <f>'[3]23'!J40</f>
        <v>320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30.76</v>
      </c>
      <c r="AU38" s="8">
        <v>30.76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39">
        <f t="shared" si="25"/>
        <v>-1.2399999999999984</v>
      </c>
      <c r="BQ38" s="139">
        <f t="shared" si="26"/>
        <v>-1.2399999999999984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0</v>
      </c>
      <c r="G39" s="16">
        <f>'[3]23'!G41</f>
        <v>440</v>
      </c>
      <c r="H39" s="17">
        <f t="shared" si="27"/>
        <v>760</v>
      </c>
      <c r="I39" s="15">
        <f>'[3]23'!J41</f>
        <v>320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30.76</v>
      </c>
      <c r="AU39" s="8">
        <v>30.76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39">
        <f t="shared" si="25"/>
        <v>-1.2399999999999984</v>
      </c>
      <c r="BQ39" s="139">
        <f t="shared" si="26"/>
        <v>-1.2399999999999984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0</v>
      </c>
      <c r="G40" s="16">
        <f>'[3]23'!G42</f>
        <v>440</v>
      </c>
      <c r="H40" s="17">
        <f t="shared" si="27"/>
        <v>760</v>
      </c>
      <c r="I40" s="15">
        <f>'[3]23'!J42</f>
        <v>320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30.76</v>
      </c>
      <c r="AU40" s="8">
        <v>30.76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39">
        <f t="shared" si="25"/>
        <v>-1.2399999999999984</v>
      </c>
      <c r="BQ40" s="139">
        <f t="shared" si="26"/>
        <v>-1.2399999999999984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0</v>
      </c>
      <c r="G41" s="16">
        <f>'[3]23'!G43</f>
        <v>440</v>
      </c>
      <c r="H41" s="17">
        <f t="shared" si="27"/>
        <v>760</v>
      </c>
      <c r="I41" s="15">
        <f>'[3]23'!J43</f>
        <v>320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30.76</v>
      </c>
      <c r="AU41" s="8">
        <v>30.76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39">
        <f t="shared" si="25"/>
        <v>-1.2399999999999984</v>
      </c>
      <c r="BQ41" s="139">
        <f t="shared" si="26"/>
        <v>-1.2399999999999984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0</v>
      </c>
      <c r="G42" s="16">
        <f>'[3]23'!G44</f>
        <v>440</v>
      </c>
      <c r="H42" s="17">
        <f t="shared" si="27"/>
        <v>760</v>
      </c>
      <c r="I42" s="15">
        <f>'[3]23'!J44</f>
        <v>320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30.76</v>
      </c>
      <c r="AU42" s="8">
        <v>30.76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39">
        <f t="shared" si="25"/>
        <v>-1.2399999999999984</v>
      </c>
      <c r="BQ42" s="139">
        <f t="shared" si="26"/>
        <v>-1.2399999999999984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0</v>
      </c>
      <c r="G43" s="16">
        <f>'[3]23'!G45</f>
        <v>440</v>
      </c>
      <c r="H43" s="17">
        <f t="shared" si="27"/>
        <v>760</v>
      </c>
      <c r="I43" s="15">
        <f>'[3]23'!J45</f>
        <v>320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30.76</v>
      </c>
      <c r="AU43" s="8">
        <v>30.76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39">
        <f t="shared" si="25"/>
        <v>-1.2399999999999984</v>
      </c>
      <c r="BQ43" s="139">
        <f t="shared" si="26"/>
        <v>-1.2399999999999984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0</v>
      </c>
      <c r="G44" s="16">
        <f>'[3]23'!G46</f>
        <v>440</v>
      </c>
      <c r="H44" s="17">
        <f t="shared" si="27"/>
        <v>760</v>
      </c>
      <c r="I44" s="15">
        <f>'[3]23'!J46</f>
        <v>320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30.76</v>
      </c>
      <c r="AU44" s="8">
        <v>30.76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39">
        <f t="shared" si="25"/>
        <v>-1.2399999999999984</v>
      </c>
      <c r="BQ44" s="139">
        <f t="shared" si="26"/>
        <v>-1.2399999999999984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0</v>
      </c>
      <c r="G45" s="16">
        <f>'[3]23'!G47</f>
        <v>440</v>
      </c>
      <c r="H45" s="17">
        <f t="shared" si="27"/>
        <v>760</v>
      </c>
      <c r="I45" s="15">
        <f>'[3]23'!J47</f>
        <v>320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30.76</v>
      </c>
      <c r="AU45" s="8">
        <v>30.76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30.76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39">
        <f t="shared" si="25"/>
        <v>-1.2399999999999984</v>
      </c>
      <c r="BQ45" s="139">
        <f t="shared" si="26"/>
        <v>-1.2399999999999984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0</v>
      </c>
      <c r="G46" s="16">
        <f>'[3]23'!G48</f>
        <v>440</v>
      </c>
      <c r="H46" s="17">
        <f t="shared" si="27"/>
        <v>760</v>
      </c>
      <c r="I46" s="15">
        <f>'[3]23'!J48</f>
        <v>320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30.76</v>
      </c>
      <c r="AU46" s="8">
        <v>30.76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30.76</v>
      </c>
      <c r="BM46" s="8">
        <f t="shared" si="22"/>
        <v>30.76</v>
      </c>
      <c r="BN46" s="8">
        <f t="shared" si="23"/>
        <v>32</v>
      </c>
      <c r="BO46" s="8">
        <f t="shared" si="24"/>
        <v>32</v>
      </c>
      <c r="BP46" s="139">
        <f t="shared" si="25"/>
        <v>-1.2399999999999984</v>
      </c>
      <c r="BQ46" s="139">
        <f t="shared" si="26"/>
        <v>-1.2399999999999984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0</v>
      </c>
      <c r="G47" s="16">
        <f>'[3]23'!G49</f>
        <v>440</v>
      </c>
      <c r="H47" s="17">
        <f t="shared" si="27"/>
        <v>760</v>
      </c>
      <c r="I47" s="15">
        <f>'[3]23'!J49</f>
        <v>320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30.76</v>
      </c>
      <c r="AU47" s="8">
        <v>30.76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30.76</v>
      </c>
      <c r="BM47" s="8">
        <f t="shared" si="22"/>
        <v>30.76</v>
      </c>
      <c r="BN47" s="8">
        <f t="shared" si="23"/>
        <v>32</v>
      </c>
      <c r="BO47" s="8">
        <f t="shared" si="24"/>
        <v>32</v>
      </c>
      <c r="BP47" s="139">
        <f t="shared" si="25"/>
        <v>-1.2399999999999984</v>
      </c>
      <c r="BQ47" s="139">
        <f t="shared" si="26"/>
        <v>-1.2399999999999984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0</v>
      </c>
      <c r="G48" s="16">
        <f>'[3]23'!G50</f>
        <v>440</v>
      </c>
      <c r="H48" s="17">
        <f t="shared" si="27"/>
        <v>760</v>
      </c>
      <c r="I48" s="15">
        <f>'[3]23'!J50</f>
        <v>320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30.76</v>
      </c>
      <c r="AU48" s="8">
        <v>30.76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30.76</v>
      </c>
      <c r="BM48" s="8">
        <f t="shared" si="22"/>
        <v>30.76</v>
      </c>
      <c r="BN48" s="8">
        <f t="shared" si="23"/>
        <v>32</v>
      </c>
      <c r="BO48" s="8">
        <f t="shared" si="24"/>
        <v>32</v>
      </c>
      <c r="BP48" s="139">
        <f t="shared" si="25"/>
        <v>-1.2399999999999984</v>
      </c>
      <c r="BQ48" s="139">
        <f t="shared" si="26"/>
        <v>-1.2399999999999984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0</v>
      </c>
      <c r="G49" s="16">
        <f>'[3]23'!G51</f>
        <v>440</v>
      </c>
      <c r="H49" s="17">
        <f t="shared" si="27"/>
        <v>760</v>
      </c>
      <c r="I49" s="15">
        <f>'[3]23'!J51</f>
        <v>320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30.76</v>
      </c>
      <c r="AU49" s="8">
        <v>30.76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30.76</v>
      </c>
      <c r="BM49" s="8">
        <f t="shared" si="22"/>
        <v>30.76</v>
      </c>
      <c r="BN49" s="8">
        <f t="shared" si="23"/>
        <v>32</v>
      </c>
      <c r="BO49" s="8">
        <f t="shared" si="24"/>
        <v>32</v>
      </c>
      <c r="BP49" s="139">
        <f t="shared" si="25"/>
        <v>-1.2399999999999984</v>
      </c>
      <c r="BQ49" s="139">
        <f t="shared" si="26"/>
        <v>-1.2399999999999984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0</v>
      </c>
      <c r="G50" s="16">
        <f>'[3]23'!G52</f>
        <v>440</v>
      </c>
      <c r="H50" s="17">
        <f t="shared" si="27"/>
        <v>760</v>
      </c>
      <c r="I50" s="15">
        <f>'[3]23'!J52</f>
        <v>320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30.76</v>
      </c>
      <c r="AU50" s="8">
        <v>30.76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30.76</v>
      </c>
      <c r="BM50" s="8">
        <f t="shared" si="22"/>
        <v>30.76</v>
      </c>
      <c r="BN50" s="8">
        <f t="shared" si="23"/>
        <v>32</v>
      </c>
      <c r="BO50" s="8">
        <f t="shared" si="24"/>
        <v>32</v>
      </c>
      <c r="BP50" s="139">
        <f t="shared" si="25"/>
        <v>-1.2399999999999984</v>
      </c>
      <c r="BQ50" s="139">
        <f t="shared" si="26"/>
        <v>-1.2399999999999984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0</v>
      </c>
      <c r="G51" s="16">
        <f>'[3]23'!G53</f>
        <v>440</v>
      </c>
      <c r="H51" s="17">
        <f t="shared" si="27"/>
        <v>760</v>
      </c>
      <c r="I51" s="15">
        <f>'[3]23'!J53</f>
        <v>313.053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313.053</v>
      </c>
      <c r="P51" s="18">
        <f>frq!C51</f>
        <v>1</v>
      </c>
      <c r="Q51" s="15">
        <f t="shared" si="29"/>
        <v>313.053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313.053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249.053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249.053</v>
      </c>
      <c r="AT51" s="8">
        <v>30.76</v>
      </c>
      <c r="AU51" s="8">
        <v>30.76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30.76</v>
      </c>
      <c r="BM51" s="8">
        <f t="shared" si="22"/>
        <v>30.76</v>
      </c>
      <c r="BN51" s="8">
        <f t="shared" si="23"/>
        <v>32</v>
      </c>
      <c r="BO51" s="8">
        <f t="shared" si="24"/>
        <v>32</v>
      </c>
      <c r="BP51" s="139">
        <f t="shared" si="25"/>
        <v>-1.2399999999999984</v>
      </c>
      <c r="BQ51" s="139">
        <f t="shared" si="26"/>
        <v>-1.2399999999999984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0</v>
      </c>
      <c r="G52" s="16">
        <f>'[3]23'!G54</f>
        <v>440</v>
      </c>
      <c r="H52" s="17">
        <f t="shared" si="27"/>
        <v>760</v>
      </c>
      <c r="I52" s="15">
        <f>'[3]23'!J54</f>
        <v>303.053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303.053</v>
      </c>
      <c r="P52" s="18">
        <f>frq!C52</f>
        <v>1</v>
      </c>
      <c r="Q52" s="15">
        <f t="shared" si="29"/>
        <v>303.053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303.053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239.053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239.053</v>
      </c>
      <c r="AT52" s="8">
        <v>30.76</v>
      </c>
      <c r="AU52" s="8">
        <v>30.76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30.76</v>
      </c>
      <c r="BM52" s="8">
        <f t="shared" si="22"/>
        <v>30.76</v>
      </c>
      <c r="BN52" s="8">
        <f t="shared" si="23"/>
        <v>32</v>
      </c>
      <c r="BO52" s="8">
        <f t="shared" si="24"/>
        <v>32</v>
      </c>
      <c r="BP52" s="139">
        <f t="shared" si="25"/>
        <v>-1.2399999999999984</v>
      </c>
      <c r="BQ52" s="139">
        <f t="shared" si="26"/>
        <v>-1.2399999999999984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0</v>
      </c>
      <c r="G53" s="16">
        <f>'[3]23'!G55</f>
        <v>440</v>
      </c>
      <c r="H53" s="17">
        <f t="shared" si="27"/>
        <v>760</v>
      </c>
      <c r="I53" s="15">
        <f>'[3]23'!J55</f>
        <v>303.053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303.053</v>
      </c>
      <c r="P53" s="18">
        <f>frq!C53</f>
        <v>1</v>
      </c>
      <c r="Q53" s="15">
        <f t="shared" si="29"/>
        <v>303.053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303.053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239.053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239.053</v>
      </c>
      <c r="AT53" s="8">
        <v>30.76</v>
      </c>
      <c r="AU53" s="8">
        <v>30.76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30.76</v>
      </c>
      <c r="BM53" s="8">
        <f t="shared" si="22"/>
        <v>30.76</v>
      </c>
      <c r="BN53" s="8">
        <f t="shared" si="23"/>
        <v>32</v>
      </c>
      <c r="BO53" s="8">
        <f t="shared" si="24"/>
        <v>32</v>
      </c>
      <c r="BP53" s="139">
        <f t="shared" si="25"/>
        <v>-1.2399999999999984</v>
      </c>
      <c r="BQ53" s="139">
        <f t="shared" si="26"/>
        <v>-1.2399999999999984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0</v>
      </c>
      <c r="G54" s="16">
        <f>'[3]23'!G56</f>
        <v>440</v>
      </c>
      <c r="H54" s="17">
        <f t="shared" si="27"/>
        <v>760</v>
      </c>
      <c r="I54" s="15">
        <f>'[3]23'!J56</f>
        <v>303.053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303.053</v>
      </c>
      <c r="P54" s="18">
        <f>frq!C54</f>
        <v>1</v>
      </c>
      <c r="Q54" s="15">
        <f t="shared" si="29"/>
        <v>303.053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303.053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239.053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239.053</v>
      </c>
      <c r="AT54" s="8">
        <v>30.76</v>
      </c>
      <c r="AU54" s="8">
        <v>30.76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30.76</v>
      </c>
      <c r="BM54" s="8">
        <f t="shared" si="22"/>
        <v>30.76</v>
      </c>
      <c r="BN54" s="8">
        <f t="shared" si="23"/>
        <v>32</v>
      </c>
      <c r="BO54" s="8">
        <f t="shared" si="24"/>
        <v>32</v>
      </c>
      <c r="BP54" s="139">
        <f t="shared" si="25"/>
        <v>-1.2399999999999984</v>
      </c>
      <c r="BQ54" s="139">
        <f t="shared" si="26"/>
        <v>-1.2399999999999984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0</v>
      </c>
      <c r="G55" s="16">
        <f>'[3]23'!G57</f>
        <v>440</v>
      </c>
      <c r="H55" s="17">
        <f t="shared" si="27"/>
        <v>760</v>
      </c>
      <c r="I55" s="15">
        <f>'[3]23'!J57</f>
        <v>303.053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303.053</v>
      </c>
      <c r="P55" s="18">
        <f>frq!C55</f>
        <v>1</v>
      </c>
      <c r="Q55" s="15">
        <f t="shared" si="29"/>
        <v>303.053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303.053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239.053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239.053</v>
      </c>
      <c r="AT55" s="8">
        <v>30.76</v>
      </c>
      <c r="AU55" s="8">
        <v>30.76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30.76</v>
      </c>
      <c r="BM55" s="8">
        <f t="shared" si="22"/>
        <v>30.76</v>
      </c>
      <c r="BN55" s="8">
        <f t="shared" si="23"/>
        <v>32</v>
      </c>
      <c r="BO55" s="8">
        <f t="shared" si="24"/>
        <v>32</v>
      </c>
      <c r="BP55" s="139">
        <f t="shared" si="25"/>
        <v>-1.2399999999999984</v>
      </c>
      <c r="BQ55" s="139">
        <f t="shared" si="26"/>
        <v>-1.2399999999999984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0</v>
      </c>
      <c r="G56" s="16">
        <f>'[3]23'!G58</f>
        <v>440</v>
      </c>
      <c r="H56" s="17">
        <f t="shared" si="27"/>
        <v>760</v>
      </c>
      <c r="I56" s="15">
        <f>'[3]23'!J58</f>
        <v>303.053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303.053</v>
      </c>
      <c r="P56" s="18">
        <f>frq!C56</f>
        <v>1</v>
      </c>
      <c r="Q56" s="15">
        <f t="shared" si="29"/>
        <v>303.053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303.053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239.053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239.053</v>
      </c>
      <c r="AT56" s="8">
        <v>30.76</v>
      </c>
      <c r="AU56" s="8">
        <v>30.76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30.76</v>
      </c>
      <c r="BM56" s="8">
        <f t="shared" si="22"/>
        <v>30.76</v>
      </c>
      <c r="BN56" s="8">
        <f t="shared" si="23"/>
        <v>32</v>
      </c>
      <c r="BO56" s="8">
        <f t="shared" si="24"/>
        <v>32</v>
      </c>
      <c r="BP56" s="139">
        <f t="shared" si="25"/>
        <v>-1.2399999999999984</v>
      </c>
      <c r="BQ56" s="139">
        <f t="shared" si="26"/>
        <v>-1.2399999999999984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0</v>
      </c>
      <c r="G57" s="16">
        <f>'[3]23'!G59</f>
        <v>440</v>
      </c>
      <c r="H57" s="17">
        <f t="shared" si="27"/>
        <v>760</v>
      </c>
      <c r="I57" s="15">
        <f>'[3]23'!J59</f>
        <v>303.053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303.053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303.053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303.053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239.053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239.053</v>
      </c>
      <c r="AT57" s="8">
        <v>30.76</v>
      </c>
      <c r="AU57" s="8">
        <v>30.76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30.76</v>
      </c>
      <c r="BM57" s="8">
        <f t="shared" si="22"/>
        <v>30.76</v>
      </c>
      <c r="BN57" s="8">
        <f t="shared" si="23"/>
        <v>32</v>
      </c>
      <c r="BO57" s="8">
        <f t="shared" si="24"/>
        <v>32</v>
      </c>
      <c r="BP57" s="139">
        <f t="shared" si="25"/>
        <v>-1.2399999999999984</v>
      </c>
      <c r="BQ57" s="139">
        <f t="shared" si="26"/>
        <v>-1.2399999999999984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0</v>
      </c>
      <c r="G58" s="16">
        <f>'[3]23'!G60</f>
        <v>440</v>
      </c>
      <c r="H58" s="17">
        <f t="shared" si="27"/>
        <v>760</v>
      </c>
      <c r="I58" s="15">
        <f>'[3]23'!J60</f>
        <v>303.053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303.053</v>
      </c>
      <c r="P58" s="18">
        <f>frq!C58</f>
        <v>1</v>
      </c>
      <c r="Q58" s="15">
        <f t="shared" si="33"/>
        <v>303.053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303.053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239.053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239.053</v>
      </c>
      <c r="AT58" s="8">
        <v>30.76</v>
      </c>
      <c r="AU58" s="8">
        <v>30.76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30.76</v>
      </c>
      <c r="BM58" s="8">
        <f t="shared" si="22"/>
        <v>30.76</v>
      </c>
      <c r="BN58" s="8">
        <f t="shared" si="23"/>
        <v>32</v>
      </c>
      <c r="BO58" s="8">
        <f t="shared" si="24"/>
        <v>32</v>
      </c>
      <c r="BP58" s="139">
        <f t="shared" si="25"/>
        <v>-1.2399999999999984</v>
      </c>
      <c r="BQ58" s="139">
        <f t="shared" si="26"/>
        <v>-1.2399999999999984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0</v>
      </c>
      <c r="G59" s="16">
        <f>'[3]23'!G61</f>
        <v>440</v>
      </c>
      <c r="H59" s="17">
        <f t="shared" si="27"/>
        <v>760</v>
      </c>
      <c r="I59" s="15">
        <f>'[3]23'!J61</f>
        <v>303.053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303.053</v>
      </c>
      <c r="P59" s="18">
        <f>frq!C59</f>
        <v>1</v>
      </c>
      <c r="Q59" s="15">
        <f t="shared" si="33"/>
        <v>303.053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303.053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239.053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239.053</v>
      </c>
      <c r="AT59" s="8">
        <v>30.76</v>
      </c>
      <c r="AU59" s="8">
        <v>30.76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30.76</v>
      </c>
      <c r="BM59" s="8">
        <f t="shared" si="22"/>
        <v>30.76</v>
      </c>
      <c r="BN59" s="8">
        <f t="shared" si="23"/>
        <v>32</v>
      </c>
      <c r="BO59" s="8">
        <f t="shared" si="24"/>
        <v>32</v>
      </c>
      <c r="BP59" s="139">
        <f t="shared" si="25"/>
        <v>-1.2399999999999984</v>
      </c>
      <c r="BQ59" s="139">
        <f t="shared" si="26"/>
        <v>-1.2399999999999984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0</v>
      </c>
      <c r="G60" s="16">
        <f>'[3]23'!G62</f>
        <v>440</v>
      </c>
      <c r="H60" s="17">
        <f t="shared" si="27"/>
        <v>760</v>
      </c>
      <c r="I60" s="15">
        <f>'[3]23'!J62</f>
        <v>303.053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303.053</v>
      </c>
      <c r="P60" s="18">
        <f>frq!C60</f>
        <v>1</v>
      </c>
      <c r="Q60" s="15">
        <f t="shared" si="33"/>
        <v>303.053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303.053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239.053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239.053</v>
      </c>
      <c r="AT60" s="8">
        <v>30.76</v>
      </c>
      <c r="AU60" s="8">
        <v>30.76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30.76</v>
      </c>
      <c r="BM60" s="8">
        <f t="shared" si="22"/>
        <v>30.76</v>
      </c>
      <c r="BN60" s="8">
        <f t="shared" si="23"/>
        <v>32</v>
      </c>
      <c r="BO60" s="8">
        <f t="shared" si="24"/>
        <v>32</v>
      </c>
      <c r="BP60" s="139">
        <f t="shared" si="25"/>
        <v>-1.2399999999999984</v>
      </c>
      <c r="BQ60" s="139">
        <f t="shared" si="26"/>
        <v>-1.2399999999999984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0</v>
      </c>
      <c r="G61" s="16">
        <f>'[3]23'!G63</f>
        <v>440</v>
      </c>
      <c r="H61" s="17">
        <f t="shared" si="27"/>
        <v>760</v>
      </c>
      <c r="I61" s="15">
        <f>'[3]23'!J63</f>
        <v>303.053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303.053</v>
      </c>
      <c r="P61" s="18">
        <f>frq!C61</f>
        <v>1</v>
      </c>
      <c r="Q61" s="15">
        <f t="shared" si="33"/>
        <v>303.053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303.053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239.053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239.053</v>
      </c>
      <c r="AT61" s="8">
        <v>30.76</v>
      </c>
      <c r="AU61" s="8">
        <v>30.76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30.76</v>
      </c>
      <c r="BM61" s="8">
        <f t="shared" si="22"/>
        <v>30.76</v>
      </c>
      <c r="BN61" s="8">
        <f t="shared" si="23"/>
        <v>32</v>
      </c>
      <c r="BO61" s="8">
        <f t="shared" si="24"/>
        <v>32</v>
      </c>
      <c r="BP61" s="139">
        <f t="shared" si="25"/>
        <v>-1.2399999999999984</v>
      </c>
      <c r="BQ61" s="139">
        <f t="shared" si="26"/>
        <v>-1.2399999999999984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0</v>
      </c>
      <c r="G62" s="16">
        <f>'[3]23'!G64</f>
        <v>440</v>
      </c>
      <c r="H62" s="17">
        <f t="shared" si="27"/>
        <v>760</v>
      </c>
      <c r="I62" s="15">
        <f>'[3]23'!J64</f>
        <v>303.053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303.053</v>
      </c>
      <c r="P62" s="18">
        <f>frq!C62</f>
        <v>1</v>
      </c>
      <c r="Q62" s="15">
        <f t="shared" si="33"/>
        <v>303.053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303.053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239.053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239.053</v>
      </c>
      <c r="AT62" s="8">
        <v>30.76</v>
      </c>
      <c r="AU62" s="8">
        <v>30.76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30.76</v>
      </c>
      <c r="BM62" s="8">
        <f t="shared" si="22"/>
        <v>30.76</v>
      </c>
      <c r="BN62" s="8">
        <f t="shared" si="23"/>
        <v>32</v>
      </c>
      <c r="BO62" s="8">
        <f t="shared" si="24"/>
        <v>32</v>
      </c>
      <c r="BP62" s="139">
        <f t="shared" si="25"/>
        <v>-1.2399999999999984</v>
      </c>
      <c r="BQ62" s="139">
        <f t="shared" si="26"/>
        <v>-1.2399999999999984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0</v>
      </c>
      <c r="G63" s="16">
        <f>'[3]23'!G65</f>
        <v>440</v>
      </c>
      <c r="H63" s="17">
        <f t="shared" si="27"/>
        <v>760</v>
      </c>
      <c r="I63" s="15">
        <f>'[3]23'!J65</f>
        <v>303.053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303.053</v>
      </c>
      <c r="P63" s="18">
        <f>frq!C63</f>
        <v>1</v>
      </c>
      <c r="Q63" s="15">
        <f t="shared" si="33"/>
        <v>303.053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303.053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239.053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239.053</v>
      </c>
      <c r="AT63" s="8">
        <v>30.76</v>
      </c>
      <c r="AU63" s="8">
        <v>30.76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30.76</v>
      </c>
      <c r="BM63" s="8">
        <f t="shared" si="22"/>
        <v>30.76</v>
      </c>
      <c r="BN63" s="8">
        <f t="shared" si="23"/>
        <v>32</v>
      </c>
      <c r="BO63" s="8">
        <f t="shared" si="24"/>
        <v>32</v>
      </c>
      <c r="BP63" s="139">
        <f t="shared" si="25"/>
        <v>-1.2399999999999984</v>
      </c>
      <c r="BQ63" s="139">
        <f t="shared" si="26"/>
        <v>-1.2399999999999984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0</v>
      </c>
      <c r="G64" s="16">
        <f>'[3]23'!G66</f>
        <v>440</v>
      </c>
      <c r="H64" s="17">
        <f t="shared" si="27"/>
        <v>760</v>
      </c>
      <c r="I64" s="15">
        <f>'[3]23'!J66</f>
        <v>303.053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303.053</v>
      </c>
      <c r="P64" s="18">
        <f>frq!C64</f>
        <v>1</v>
      </c>
      <c r="Q64" s="15">
        <f t="shared" si="33"/>
        <v>303.053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303.053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239.053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239.053</v>
      </c>
      <c r="AT64" s="8">
        <v>30.76</v>
      </c>
      <c r="AU64" s="8">
        <v>30.76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30.76</v>
      </c>
      <c r="BM64" s="8">
        <f t="shared" si="22"/>
        <v>30.76</v>
      </c>
      <c r="BN64" s="8">
        <f t="shared" si="23"/>
        <v>32</v>
      </c>
      <c r="BO64" s="8">
        <f t="shared" si="24"/>
        <v>32</v>
      </c>
      <c r="BP64" s="139">
        <f t="shared" si="25"/>
        <v>-1.2399999999999984</v>
      </c>
      <c r="BQ64" s="139">
        <f t="shared" si="26"/>
        <v>-1.2399999999999984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0</v>
      </c>
      <c r="G65" s="16">
        <f>'[3]23'!G67</f>
        <v>440</v>
      </c>
      <c r="H65" s="17">
        <f t="shared" si="27"/>
        <v>760</v>
      </c>
      <c r="I65" s="15">
        <f>'[3]23'!J67</f>
        <v>303.053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303.053</v>
      </c>
      <c r="P65" s="18">
        <f>frq!C65</f>
        <v>1</v>
      </c>
      <c r="Q65" s="15">
        <f t="shared" si="33"/>
        <v>303.053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303.053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239.053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239.053</v>
      </c>
      <c r="AT65" s="8">
        <v>30.76</v>
      </c>
      <c r="AU65" s="8">
        <v>30.76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30.76</v>
      </c>
      <c r="BM65" s="8">
        <f t="shared" si="22"/>
        <v>30.76</v>
      </c>
      <c r="BN65" s="8">
        <f t="shared" si="23"/>
        <v>32</v>
      </c>
      <c r="BO65" s="8">
        <f t="shared" si="24"/>
        <v>32</v>
      </c>
      <c r="BP65" s="139">
        <f t="shared" si="25"/>
        <v>-1.2399999999999984</v>
      </c>
      <c r="BQ65" s="139">
        <f t="shared" si="26"/>
        <v>-1.2399999999999984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0</v>
      </c>
      <c r="G66" s="16">
        <f>'[3]23'!G68</f>
        <v>440</v>
      </c>
      <c r="H66" s="17">
        <f t="shared" si="27"/>
        <v>760</v>
      </c>
      <c r="I66" s="15">
        <f>'[3]23'!J68</f>
        <v>320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256</v>
      </c>
      <c r="AT66" s="8">
        <v>30.76</v>
      </c>
      <c r="AU66" s="8">
        <v>30.76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30.76</v>
      </c>
      <c r="BM66" s="8">
        <f t="shared" si="22"/>
        <v>30.76</v>
      </c>
      <c r="BN66" s="8">
        <f t="shared" si="23"/>
        <v>32</v>
      </c>
      <c r="BO66" s="8">
        <f t="shared" si="24"/>
        <v>32</v>
      </c>
      <c r="BP66" s="139">
        <f t="shared" si="25"/>
        <v>-1.2399999999999984</v>
      </c>
      <c r="BQ66" s="139">
        <f t="shared" si="26"/>
        <v>-1.2399999999999984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0</v>
      </c>
      <c r="G67" s="16">
        <f>'[3]23'!G69</f>
        <v>440</v>
      </c>
      <c r="H67" s="17">
        <f t="shared" si="27"/>
        <v>760</v>
      </c>
      <c r="I67" s="15">
        <f>'[3]23'!J69</f>
        <v>320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256</v>
      </c>
      <c r="AT67" s="8">
        <v>30.76</v>
      </c>
      <c r="AU67" s="8">
        <v>30.76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30.76</v>
      </c>
      <c r="BM67" s="8">
        <f t="shared" si="22"/>
        <v>30.76</v>
      </c>
      <c r="BN67" s="8">
        <f t="shared" si="23"/>
        <v>32</v>
      </c>
      <c r="BO67" s="8">
        <f t="shared" si="24"/>
        <v>32</v>
      </c>
      <c r="BP67" s="139">
        <f t="shared" si="25"/>
        <v>-1.2399999999999984</v>
      </c>
      <c r="BQ67" s="139">
        <f t="shared" si="26"/>
        <v>-1.2399999999999984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0</v>
      </c>
      <c r="G68" s="16">
        <f>'[3]23'!G70</f>
        <v>440</v>
      </c>
      <c r="H68" s="17">
        <f t="shared" si="27"/>
        <v>760</v>
      </c>
      <c r="I68" s="15">
        <f>'[3]23'!J70</f>
        <v>320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30.76</v>
      </c>
      <c r="AU68" s="8">
        <v>30.76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-1.2399999999999984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0</v>
      </c>
      <c r="G69" s="16">
        <f>'[3]23'!G71</f>
        <v>440</v>
      </c>
      <c r="H69" s="17">
        <f t="shared" ref="H69:H98" si="59">SUM(B69:G69)</f>
        <v>760</v>
      </c>
      <c r="I69" s="15">
        <f>'[3]23'!J71</f>
        <v>320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30.76</v>
      </c>
      <c r="AU69" s="8">
        <v>30.76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30.76</v>
      </c>
      <c r="BM69" s="8">
        <f t="shared" si="54"/>
        <v>30.76</v>
      </c>
      <c r="BN69" s="8">
        <f t="shared" si="55"/>
        <v>32</v>
      </c>
      <c r="BO69" s="8">
        <f t="shared" si="56"/>
        <v>32</v>
      </c>
      <c r="BP69" s="139">
        <f t="shared" si="57"/>
        <v>-1.2399999999999984</v>
      </c>
      <c r="BQ69" s="139">
        <f t="shared" si="58"/>
        <v>-1.2399999999999984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0</v>
      </c>
      <c r="G70" s="16">
        <f>'[3]23'!G72</f>
        <v>440</v>
      </c>
      <c r="H70" s="17">
        <f t="shared" si="59"/>
        <v>760</v>
      </c>
      <c r="I70" s="15">
        <f>'[3]23'!J72</f>
        <v>320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30.76</v>
      </c>
      <c r="AU70" s="8">
        <v>30.76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30.76</v>
      </c>
      <c r="BM70" s="8">
        <f t="shared" si="54"/>
        <v>30.76</v>
      </c>
      <c r="BN70" s="8">
        <f t="shared" si="55"/>
        <v>32</v>
      </c>
      <c r="BO70" s="8">
        <f t="shared" si="56"/>
        <v>32</v>
      </c>
      <c r="BP70" s="139">
        <f t="shared" si="57"/>
        <v>-1.2399999999999984</v>
      </c>
      <c r="BQ70" s="139">
        <f t="shared" si="58"/>
        <v>-1.2399999999999984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0</v>
      </c>
      <c r="G71" s="16">
        <f>'[3]23'!G73</f>
        <v>440</v>
      </c>
      <c r="H71" s="17">
        <f t="shared" si="59"/>
        <v>760</v>
      </c>
      <c r="I71" s="15">
        <f>'[3]23'!J73</f>
        <v>320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30.76</v>
      </c>
      <c r="AU71" s="8">
        <v>30.76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39">
        <f t="shared" si="57"/>
        <v>-1.2399999999999984</v>
      </c>
      <c r="BQ71" s="139">
        <f t="shared" si="58"/>
        <v>-1.2399999999999984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0</v>
      </c>
      <c r="G72" s="16">
        <f>'[3]23'!G74</f>
        <v>440</v>
      </c>
      <c r="H72" s="17">
        <f t="shared" si="59"/>
        <v>760</v>
      </c>
      <c r="I72" s="15">
        <f>'[3]23'!J74</f>
        <v>320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30.76</v>
      </c>
      <c r="AU72" s="8">
        <v>30.76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39">
        <f t="shared" si="57"/>
        <v>-1.2399999999999984</v>
      </c>
      <c r="BQ72" s="139">
        <f t="shared" si="58"/>
        <v>-1.2399999999999984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0</v>
      </c>
      <c r="G73" s="16">
        <f>'[3]23'!G75</f>
        <v>440</v>
      </c>
      <c r="H73" s="17">
        <f t="shared" si="59"/>
        <v>760</v>
      </c>
      <c r="I73" s="15">
        <f>'[3]23'!J75</f>
        <v>320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30.76</v>
      </c>
      <c r="AU73" s="8">
        <v>30.76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39">
        <f t="shared" si="57"/>
        <v>-1.2399999999999984</v>
      </c>
      <c r="BQ73" s="139">
        <f t="shared" si="58"/>
        <v>-1.2399999999999984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0</v>
      </c>
      <c r="G74" s="16">
        <f>'[3]23'!G76</f>
        <v>440</v>
      </c>
      <c r="H74" s="17">
        <f t="shared" si="59"/>
        <v>760</v>
      </c>
      <c r="I74" s="15">
        <f>'[3]23'!J76</f>
        <v>320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30.76</v>
      </c>
      <c r="AU74" s="8">
        <v>30.76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39">
        <f t="shared" si="57"/>
        <v>-1.2399999999999984</v>
      </c>
      <c r="BQ74" s="139">
        <f t="shared" si="58"/>
        <v>-1.2399999999999984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0</v>
      </c>
      <c r="G75" s="16">
        <f>'[3]23'!G77</f>
        <v>440</v>
      </c>
      <c r="H75" s="17">
        <f t="shared" si="59"/>
        <v>760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30.76</v>
      </c>
      <c r="AU75" s="8">
        <v>30.76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30.76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39">
        <f t="shared" si="57"/>
        <v>-1.2399999999999984</v>
      </c>
      <c r="BQ75" s="139">
        <f t="shared" si="58"/>
        <v>-1.2399999999999984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0</v>
      </c>
      <c r="G76" s="16">
        <f>'[3]23'!G78</f>
        <v>440</v>
      </c>
      <c r="H76" s="17">
        <f t="shared" si="59"/>
        <v>760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30.76</v>
      </c>
      <c r="AU76" s="8">
        <v>30.76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30.76</v>
      </c>
      <c r="BM76" s="8">
        <f t="shared" si="54"/>
        <v>30.76</v>
      </c>
      <c r="BN76" s="8">
        <f t="shared" si="55"/>
        <v>32</v>
      </c>
      <c r="BO76" s="8">
        <f t="shared" si="56"/>
        <v>32</v>
      </c>
      <c r="BP76" s="139">
        <f t="shared" si="57"/>
        <v>-1.2399999999999984</v>
      </c>
      <c r="BQ76" s="139">
        <f t="shared" si="58"/>
        <v>-1.2399999999999984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0</v>
      </c>
      <c r="G77" s="16">
        <f>'[3]23'!G79</f>
        <v>440</v>
      </c>
      <c r="H77" s="17">
        <f t="shared" si="59"/>
        <v>760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30.76</v>
      </c>
      <c r="AU77" s="8">
        <v>30.76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39">
        <f t="shared" si="57"/>
        <v>-1.2399999999999984</v>
      </c>
      <c r="BQ77" s="139">
        <f t="shared" si="58"/>
        <v>-1.2399999999999984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0</v>
      </c>
      <c r="G78" s="16">
        <f>'[3]23'!G80</f>
        <v>440</v>
      </c>
      <c r="H78" s="17">
        <f t="shared" si="59"/>
        <v>760</v>
      </c>
      <c r="I78" s="15">
        <f>'[3]23'!J80</f>
        <v>320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30.76</v>
      </c>
      <c r="AU78" s="8">
        <v>30.76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30.76</v>
      </c>
      <c r="BM78" s="8">
        <f t="shared" si="54"/>
        <v>30.76</v>
      </c>
      <c r="BN78" s="8">
        <f t="shared" si="55"/>
        <v>32</v>
      </c>
      <c r="BO78" s="8">
        <f t="shared" si="56"/>
        <v>32</v>
      </c>
      <c r="BP78" s="139">
        <f t="shared" si="57"/>
        <v>-1.2399999999999984</v>
      </c>
      <c r="BQ78" s="139">
        <f t="shared" si="58"/>
        <v>-1.2399999999999984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0</v>
      </c>
      <c r="G79" s="16">
        <f>'[3]23'!G81</f>
        <v>440</v>
      </c>
      <c r="H79" s="17">
        <f t="shared" si="59"/>
        <v>760</v>
      </c>
      <c r="I79" s="15">
        <f>'[3]23'!J81</f>
        <v>320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30.76</v>
      </c>
      <c r="AU79" s="8">
        <v>30.76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30.76</v>
      </c>
      <c r="BM79" s="8">
        <f t="shared" si="54"/>
        <v>30.76</v>
      </c>
      <c r="BN79" s="8">
        <f t="shared" si="55"/>
        <v>32</v>
      </c>
      <c r="BO79" s="8">
        <f t="shared" si="56"/>
        <v>32</v>
      </c>
      <c r="BP79" s="139">
        <f t="shared" si="57"/>
        <v>-1.2399999999999984</v>
      </c>
      <c r="BQ79" s="139">
        <f t="shared" si="58"/>
        <v>-1.2399999999999984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0</v>
      </c>
      <c r="G80" s="16">
        <f>'[3]23'!G82</f>
        <v>440</v>
      </c>
      <c r="H80" s="17">
        <f t="shared" si="59"/>
        <v>760</v>
      </c>
      <c r="I80" s="15">
        <f>'[3]23'!J82</f>
        <v>320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30.76</v>
      </c>
      <c r="AU80" s="8">
        <v>30.76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30.76</v>
      </c>
      <c r="BM80" s="8">
        <f t="shared" si="54"/>
        <v>30.76</v>
      </c>
      <c r="BN80" s="8">
        <f t="shared" si="55"/>
        <v>32</v>
      </c>
      <c r="BO80" s="8">
        <f t="shared" si="56"/>
        <v>32</v>
      </c>
      <c r="BP80" s="139">
        <f t="shared" si="57"/>
        <v>-1.2399999999999984</v>
      </c>
      <c r="BQ80" s="139">
        <f t="shared" si="58"/>
        <v>-1.2399999999999984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0</v>
      </c>
      <c r="G81" s="16">
        <f>'[3]23'!G83</f>
        <v>440</v>
      </c>
      <c r="H81" s="17">
        <f t="shared" si="59"/>
        <v>760</v>
      </c>
      <c r="I81" s="15">
        <f>'[3]23'!J83</f>
        <v>320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30.76</v>
      </c>
      <c r="AU81" s="8">
        <v>30.76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30.76</v>
      </c>
      <c r="BM81" s="8">
        <f t="shared" si="54"/>
        <v>30.76</v>
      </c>
      <c r="BN81" s="8">
        <f t="shared" si="55"/>
        <v>32</v>
      </c>
      <c r="BO81" s="8">
        <f t="shared" si="56"/>
        <v>32</v>
      </c>
      <c r="BP81" s="139">
        <f t="shared" si="57"/>
        <v>-1.2399999999999984</v>
      </c>
      <c r="BQ81" s="139">
        <f t="shared" si="58"/>
        <v>-1.2399999999999984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0</v>
      </c>
      <c r="G82" s="16">
        <f>'[3]23'!G84</f>
        <v>440</v>
      </c>
      <c r="H82" s="17">
        <f t="shared" si="59"/>
        <v>760</v>
      </c>
      <c r="I82" s="15">
        <f>'[3]23'!J84</f>
        <v>320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30.76</v>
      </c>
      <c r="AU82" s="8">
        <v>30.76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30.76</v>
      </c>
      <c r="BM82" s="8">
        <f t="shared" si="54"/>
        <v>30.76</v>
      </c>
      <c r="BN82" s="8">
        <f t="shared" si="55"/>
        <v>32</v>
      </c>
      <c r="BO82" s="8">
        <f t="shared" si="56"/>
        <v>32</v>
      </c>
      <c r="BP82" s="139">
        <f t="shared" si="57"/>
        <v>-1.2399999999999984</v>
      </c>
      <c r="BQ82" s="139">
        <f t="shared" si="58"/>
        <v>-1.2399999999999984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0</v>
      </c>
      <c r="G83" s="16">
        <f>'[3]23'!G85</f>
        <v>440</v>
      </c>
      <c r="H83" s="17">
        <f t="shared" si="59"/>
        <v>760</v>
      </c>
      <c r="I83" s="15">
        <f>'[3]23'!J85</f>
        <v>320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30.76</v>
      </c>
      <c r="AU83" s="8">
        <v>30.76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30.76</v>
      </c>
      <c r="BM83" s="8">
        <f t="shared" si="54"/>
        <v>30.76</v>
      </c>
      <c r="BN83" s="8">
        <f t="shared" si="55"/>
        <v>32</v>
      </c>
      <c r="BO83" s="8">
        <f t="shared" si="56"/>
        <v>32</v>
      </c>
      <c r="BP83" s="139">
        <f t="shared" si="57"/>
        <v>-1.2399999999999984</v>
      </c>
      <c r="BQ83" s="139">
        <f t="shared" si="58"/>
        <v>-1.2399999999999984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0</v>
      </c>
      <c r="G84" s="16">
        <f>'[3]23'!G86</f>
        <v>440</v>
      </c>
      <c r="H84" s="17">
        <f t="shared" si="59"/>
        <v>760</v>
      </c>
      <c r="I84" s="15">
        <f>'[3]23'!J86</f>
        <v>320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30.76</v>
      </c>
      <c r="AU84" s="8">
        <v>30.76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30.76</v>
      </c>
      <c r="BM84" s="8">
        <f t="shared" si="54"/>
        <v>30.76</v>
      </c>
      <c r="BN84" s="8">
        <f t="shared" si="55"/>
        <v>32</v>
      </c>
      <c r="BO84" s="8">
        <f t="shared" si="56"/>
        <v>32</v>
      </c>
      <c r="BP84" s="139">
        <f t="shared" si="57"/>
        <v>-1.2399999999999984</v>
      </c>
      <c r="BQ84" s="139">
        <f t="shared" si="58"/>
        <v>-1.2399999999999984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0</v>
      </c>
      <c r="G85" s="16">
        <f>'[3]23'!G87</f>
        <v>440</v>
      </c>
      <c r="H85" s="17">
        <f t="shared" si="59"/>
        <v>760</v>
      </c>
      <c r="I85" s="15">
        <f>'[3]23'!J87</f>
        <v>320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30.76</v>
      </c>
      <c r="AU85" s="8">
        <v>30.76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30.76</v>
      </c>
      <c r="BM85" s="8">
        <f t="shared" si="54"/>
        <v>30.76</v>
      </c>
      <c r="BN85" s="8">
        <f t="shared" si="55"/>
        <v>32</v>
      </c>
      <c r="BO85" s="8">
        <f t="shared" si="56"/>
        <v>32</v>
      </c>
      <c r="BP85" s="139">
        <f t="shared" si="57"/>
        <v>-1.2399999999999984</v>
      </c>
      <c r="BQ85" s="139">
        <f t="shared" si="58"/>
        <v>-1.2399999999999984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0</v>
      </c>
      <c r="G86" s="16">
        <f>'[3]23'!G88</f>
        <v>440</v>
      </c>
      <c r="H86" s="17">
        <f t="shared" si="59"/>
        <v>760</v>
      </c>
      <c r="I86" s="15">
        <f>'[3]23'!J88</f>
        <v>313.053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313.053</v>
      </c>
      <c r="P86" s="18">
        <f>frq!C86</f>
        <v>1</v>
      </c>
      <c r="Q86" s="15">
        <f t="shared" si="33"/>
        <v>313.053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313.053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249.053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249.053</v>
      </c>
      <c r="AT86" s="8">
        <v>30.76</v>
      </c>
      <c r="AU86" s="8">
        <v>30.76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30.76</v>
      </c>
      <c r="BM86" s="8">
        <f t="shared" si="54"/>
        <v>30.76</v>
      </c>
      <c r="BN86" s="8">
        <f t="shared" si="55"/>
        <v>32</v>
      </c>
      <c r="BO86" s="8">
        <f t="shared" si="56"/>
        <v>32</v>
      </c>
      <c r="BP86" s="139">
        <f t="shared" si="57"/>
        <v>-1.2399999999999984</v>
      </c>
      <c r="BQ86" s="139">
        <f t="shared" si="58"/>
        <v>-1.2399999999999984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0</v>
      </c>
      <c r="G87" s="16">
        <f>'[3]23'!G89</f>
        <v>440</v>
      </c>
      <c r="H87" s="17">
        <f t="shared" si="59"/>
        <v>760</v>
      </c>
      <c r="I87" s="15">
        <f>'[3]23'!J89</f>
        <v>303.053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303.053</v>
      </c>
      <c r="P87" s="18">
        <f>frq!C87</f>
        <v>1</v>
      </c>
      <c r="Q87" s="15">
        <f t="shared" si="33"/>
        <v>303.053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303.053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239.053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239.053</v>
      </c>
      <c r="AT87" s="8">
        <v>30.76</v>
      </c>
      <c r="AU87" s="8">
        <v>30.76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30.76</v>
      </c>
      <c r="BM87" s="8">
        <f t="shared" si="54"/>
        <v>30.76</v>
      </c>
      <c r="BN87" s="8">
        <f t="shared" si="55"/>
        <v>32</v>
      </c>
      <c r="BO87" s="8">
        <f t="shared" si="56"/>
        <v>32</v>
      </c>
      <c r="BP87" s="139">
        <f t="shared" si="57"/>
        <v>-1.2399999999999984</v>
      </c>
      <c r="BQ87" s="139">
        <f t="shared" si="58"/>
        <v>-1.2399999999999984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0</v>
      </c>
      <c r="G88" s="16">
        <f>'[3]23'!G90</f>
        <v>440</v>
      </c>
      <c r="H88" s="17">
        <f t="shared" si="59"/>
        <v>760</v>
      </c>
      <c r="I88" s="15">
        <f>'[3]23'!J90</f>
        <v>303.053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303.053</v>
      </c>
      <c r="P88" s="18">
        <f>frq!C88</f>
        <v>1</v>
      </c>
      <c r="Q88" s="15">
        <f t="shared" si="33"/>
        <v>303.053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303.053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239.053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239.053</v>
      </c>
      <c r="AT88" s="8">
        <v>30.76</v>
      </c>
      <c r="AU88" s="8">
        <v>30.76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30.76</v>
      </c>
      <c r="BM88" s="8">
        <f t="shared" si="54"/>
        <v>30.76</v>
      </c>
      <c r="BN88" s="8">
        <f t="shared" si="55"/>
        <v>32</v>
      </c>
      <c r="BO88" s="8">
        <f t="shared" si="56"/>
        <v>32</v>
      </c>
      <c r="BP88" s="139">
        <f t="shared" si="57"/>
        <v>-1.2399999999999984</v>
      </c>
      <c r="BQ88" s="139">
        <f t="shared" si="58"/>
        <v>-1.2399999999999984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0</v>
      </c>
      <c r="G89" s="16">
        <f>'[3]23'!G91</f>
        <v>440</v>
      </c>
      <c r="H89" s="17">
        <f t="shared" si="59"/>
        <v>760</v>
      </c>
      <c r="I89" s="15">
        <f>'[3]23'!J91</f>
        <v>303.053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303.053</v>
      </c>
      <c r="P89" s="18">
        <f>frq!C89</f>
        <v>1</v>
      </c>
      <c r="Q89" s="15">
        <f t="shared" si="33"/>
        <v>303.053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303.053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239.053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239.053</v>
      </c>
      <c r="AT89" s="8">
        <v>30.76</v>
      </c>
      <c r="AU89" s="8">
        <v>30.76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30.76</v>
      </c>
      <c r="BM89" s="8">
        <f t="shared" si="54"/>
        <v>30.76</v>
      </c>
      <c r="BN89" s="8">
        <f t="shared" si="55"/>
        <v>32</v>
      </c>
      <c r="BO89" s="8">
        <f t="shared" si="56"/>
        <v>32</v>
      </c>
      <c r="BP89" s="139">
        <f t="shared" si="57"/>
        <v>-1.2399999999999984</v>
      </c>
      <c r="BQ89" s="139">
        <f t="shared" si="58"/>
        <v>-1.2399999999999984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0</v>
      </c>
      <c r="G90" s="16">
        <f>'[3]23'!G92</f>
        <v>440</v>
      </c>
      <c r="H90" s="17">
        <f t="shared" si="59"/>
        <v>760</v>
      </c>
      <c r="I90" s="15">
        <f>'[3]23'!J92</f>
        <v>303.053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303.053</v>
      </c>
      <c r="P90" s="18">
        <f>frq!C90</f>
        <v>1</v>
      </c>
      <c r="Q90" s="15">
        <f t="shared" si="33"/>
        <v>303.053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303.053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239.053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239.053</v>
      </c>
      <c r="AT90" s="8">
        <v>30.76</v>
      </c>
      <c r="AU90" s="8">
        <v>30.76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30.76</v>
      </c>
      <c r="BM90" s="8">
        <f t="shared" si="54"/>
        <v>30.76</v>
      </c>
      <c r="BN90" s="8">
        <f t="shared" si="55"/>
        <v>32</v>
      </c>
      <c r="BO90" s="8">
        <f t="shared" si="56"/>
        <v>32</v>
      </c>
      <c r="BP90" s="139">
        <f t="shared" si="57"/>
        <v>-1.2399999999999984</v>
      </c>
      <c r="BQ90" s="139">
        <f t="shared" si="58"/>
        <v>-1.2399999999999984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0</v>
      </c>
      <c r="G91" s="16">
        <f>'[3]23'!G93</f>
        <v>440</v>
      </c>
      <c r="H91" s="17">
        <f t="shared" si="59"/>
        <v>760</v>
      </c>
      <c r="I91" s="15">
        <f>'[3]23'!J93</f>
        <v>283.44600000000003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283.44600000000003</v>
      </c>
      <c r="P91" s="18">
        <f>frq!C91</f>
        <v>1</v>
      </c>
      <c r="Q91" s="15">
        <f t="shared" si="33"/>
        <v>283.44600000000003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283.44600000000003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219.44600000000003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219.44600000000003</v>
      </c>
      <c r="AT91" s="8">
        <v>30.76</v>
      </c>
      <c r="AU91" s="8">
        <v>30.76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32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32</v>
      </c>
      <c r="BL91" s="8">
        <f t="shared" si="53"/>
        <v>30.76</v>
      </c>
      <c r="BM91" s="8">
        <f t="shared" si="54"/>
        <v>30.76</v>
      </c>
      <c r="BN91" s="8">
        <f t="shared" si="55"/>
        <v>32</v>
      </c>
      <c r="BO91" s="8">
        <f t="shared" si="56"/>
        <v>32</v>
      </c>
      <c r="BP91" s="139">
        <f t="shared" si="57"/>
        <v>-1.2399999999999984</v>
      </c>
      <c r="BQ91" s="139">
        <f t="shared" si="58"/>
        <v>-1.2399999999999984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0</v>
      </c>
      <c r="G92" s="16">
        <f>'[3]23'!G94</f>
        <v>440</v>
      </c>
      <c r="H92" s="17">
        <f t="shared" si="59"/>
        <v>760</v>
      </c>
      <c r="I92" s="15">
        <f>'[3]23'!J94</f>
        <v>283.44600000000003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283.44600000000003</v>
      </c>
      <c r="P92" s="18">
        <f>frq!C92</f>
        <v>1</v>
      </c>
      <c r="Q92" s="15">
        <f t="shared" si="33"/>
        <v>283.44600000000003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283.44600000000003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219.44600000000003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219.44600000000003</v>
      </c>
      <c r="AT92" s="8">
        <v>30.76</v>
      </c>
      <c r="AU92" s="8">
        <v>30.76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32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32</v>
      </c>
      <c r="BL92" s="8">
        <f t="shared" si="53"/>
        <v>30.76</v>
      </c>
      <c r="BM92" s="8">
        <f t="shared" si="54"/>
        <v>30.76</v>
      </c>
      <c r="BN92" s="8">
        <f t="shared" si="55"/>
        <v>32</v>
      </c>
      <c r="BO92" s="8">
        <f t="shared" si="56"/>
        <v>32</v>
      </c>
      <c r="BP92" s="139">
        <f t="shared" si="57"/>
        <v>-1.2399999999999984</v>
      </c>
      <c r="BQ92" s="139">
        <f t="shared" si="58"/>
        <v>-1.2399999999999984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0</v>
      </c>
      <c r="G93" s="16">
        <f>'[3]23'!G95</f>
        <v>440</v>
      </c>
      <c r="H93" s="17">
        <f t="shared" si="59"/>
        <v>760</v>
      </c>
      <c r="I93" s="15">
        <f>'[3]23'!J95</f>
        <v>283.44600000000003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283.44600000000003</v>
      </c>
      <c r="P93" s="18">
        <f>frq!C93</f>
        <v>1</v>
      </c>
      <c r="Q93" s="15">
        <f t="shared" si="33"/>
        <v>283.44600000000003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283.44600000000003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219.44600000000003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219.44600000000003</v>
      </c>
      <c r="AT93" s="8">
        <v>30.76</v>
      </c>
      <c r="AU93" s="8">
        <v>30.76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32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32</v>
      </c>
      <c r="BL93" s="8">
        <f t="shared" si="53"/>
        <v>30.76</v>
      </c>
      <c r="BM93" s="8">
        <f t="shared" si="54"/>
        <v>30.76</v>
      </c>
      <c r="BN93" s="8">
        <f t="shared" si="55"/>
        <v>32</v>
      </c>
      <c r="BO93" s="8">
        <f t="shared" si="56"/>
        <v>32</v>
      </c>
      <c r="BP93" s="139">
        <f t="shared" si="57"/>
        <v>-1.2399999999999984</v>
      </c>
      <c r="BQ93" s="139">
        <f t="shared" si="58"/>
        <v>-1.2399999999999984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0</v>
      </c>
      <c r="G94" s="16">
        <f>'[3]23'!G96</f>
        <v>440</v>
      </c>
      <c r="H94" s="17">
        <f t="shared" si="59"/>
        <v>760</v>
      </c>
      <c r="I94" s="15">
        <f>'[3]23'!J96</f>
        <v>283.44600000000003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283.44600000000003</v>
      </c>
      <c r="P94" s="18">
        <f>frq!C94</f>
        <v>1</v>
      </c>
      <c r="Q94" s="15">
        <f t="shared" si="33"/>
        <v>283.44600000000003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283.44600000000003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219.44600000000003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219.44600000000003</v>
      </c>
      <c r="AT94" s="8">
        <v>30.76</v>
      </c>
      <c r="AU94" s="8">
        <v>30.76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32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32</v>
      </c>
      <c r="BL94" s="8">
        <f t="shared" si="53"/>
        <v>30.76</v>
      </c>
      <c r="BM94" s="8">
        <f t="shared" si="54"/>
        <v>30.76</v>
      </c>
      <c r="BN94" s="8">
        <f t="shared" si="55"/>
        <v>32</v>
      </c>
      <c r="BO94" s="8">
        <f t="shared" si="56"/>
        <v>32</v>
      </c>
      <c r="BP94" s="139">
        <f t="shared" si="57"/>
        <v>-1.2399999999999984</v>
      </c>
      <c r="BQ94" s="139">
        <f t="shared" si="58"/>
        <v>-1.2399999999999984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0</v>
      </c>
      <c r="G95" s="16">
        <f>'[3]23'!G97</f>
        <v>440</v>
      </c>
      <c r="H95" s="17">
        <f t="shared" si="59"/>
        <v>760</v>
      </c>
      <c r="I95" s="15">
        <f>'[3]23'!J97</f>
        <v>283.44600000000003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283.44600000000003</v>
      </c>
      <c r="P95" s="18">
        <f>frq!C95</f>
        <v>1</v>
      </c>
      <c r="Q95" s="15">
        <f t="shared" si="33"/>
        <v>283.44600000000003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283.44600000000003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219.44600000000003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219.44600000000003</v>
      </c>
      <c r="AT95" s="8">
        <v>30.76</v>
      </c>
      <c r="AU95" s="8">
        <v>30.76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32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32</v>
      </c>
      <c r="BL95" s="8">
        <f t="shared" si="53"/>
        <v>30.76</v>
      </c>
      <c r="BM95" s="8">
        <f t="shared" si="54"/>
        <v>30.76</v>
      </c>
      <c r="BN95" s="8">
        <f t="shared" si="55"/>
        <v>32</v>
      </c>
      <c r="BO95" s="8">
        <f t="shared" si="56"/>
        <v>32</v>
      </c>
      <c r="BP95" s="139">
        <f t="shared" si="57"/>
        <v>-1.2399999999999984</v>
      </c>
      <c r="BQ95" s="139">
        <f t="shared" si="58"/>
        <v>-1.2399999999999984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0</v>
      </c>
      <c r="G96" s="16">
        <f>'[3]23'!G98</f>
        <v>440</v>
      </c>
      <c r="H96" s="17">
        <f t="shared" si="59"/>
        <v>760</v>
      </c>
      <c r="I96" s="15">
        <f>'[3]23'!J98</f>
        <v>283.44600000000003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283.44600000000003</v>
      </c>
      <c r="P96" s="18">
        <f>frq!C96</f>
        <v>1</v>
      </c>
      <c r="Q96" s="15">
        <f t="shared" si="33"/>
        <v>283.44600000000003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283.44600000000003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219.44600000000003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219.44600000000003</v>
      </c>
      <c r="AT96" s="8">
        <v>30.76</v>
      </c>
      <c r="AU96" s="8">
        <v>30.76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32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32</v>
      </c>
      <c r="BL96" s="8">
        <f t="shared" si="53"/>
        <v>30.76</v>
      </c>
      <c r="BM96" s="8">
        <f t="shared" si="54"/>
        <v>30.76</v>
      </c>
      <c r="BN96" s="8">
        <f t="shared" si="55"/>
        <v>32</v>
      </c>
      <c r="BO96" s="8">
        <f t="shared" si="56"/>
        <v>32</v>
      </c>
      <c r="BP96" s="139">
        <f t="shared" si="57"/>
        <v>-1.2399999999999984</v>
      </c>
      <c r="BQ96" s="139">
        <f t="shared" si="58"/>
        <v>-1.2399999999999984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0</v>
      </c>
      <c r="G97" s="16">
        <f>'[3]23'!G99</f>
        <v>440</v>
      </c>
      <c r="H97" s="17">
        <f t="shared" si="59"/>
        <v>760</v>
      </c>
      <c r="I97" s="15">
        <f>'[3]23'!J99</f>
        <v>283.44600000000003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283.44600000000003</v>
      </c>
      <c r="P97" s="18">
        <f>frq!C97</f>
        <v>1</v>
      </c>
      <c r="Q97" s="15">
        <f t="shared" si="33"/>
        <v>283.44600000000003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283.44600000000003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219.44600000000003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219.44600000000003</v>
      </c>
      <c r="AT97" s="8">
        <v>30.76</v>
      </c>
      <c r="AU97" s="8">
        <v>30.76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32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32</v>
      </c>
      <c r="BL97" s="8">
        <f t="shared" si="53"/>
        <v>30.76</v>
      </c>
      <c r="BM97" s="8">
        <f t="shared" si="54"/>
        <v>30.76</v>
      </c>
      <c r="BN97" s="8">
        <f t="shared" si="55"/>
        <v>32</v>
      </c>
      <c r="BO97" s="8">
        <f t="shared" si="56"/>
        <v>32</v>
      </c>
      <c r="BP97" s="139">
        <f t="shared" si="57"/>
        <v>-1.2399999999999984</v>
      </c>
      <c r="BQ97" s="139">
        <f t="shared" si="58"/>
        <v>-1.2399999999999984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0</v>
      </c>
      <c r="G98" s="16">
        <f>'[3]23'!G100</f>
        <v>440</v>
      </c>
      <c r="H98" s="17">
        <f t="shared" si="59"/>
        <v>760</v>
      </c>
      <c r="I98" s="15">
        <f>'[3]23'!J100</f>
        <v>283.44600000000003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283.44600000000003</v>
      </c>
      <c r="P98" s="18">
        <f>frq!C98</f>
        <v>1</v>
      </c>
      <c r="Q98" s="15">
        <f t="shared" si="33"/>
        <v>283.44600000000003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283.44600000000003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219.44600000000003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219.44600000000003</v>
      </c>
      <c r="AT98" s="8">
        <v>30.76</v>
      </c>
      <c r="AU98" s="8">
        <v>30.76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32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32</v>
      </c>
      <c r="BL98" s="8">
        <f t="shared" si="53"/>
        <v>30.76</v>
      </c>
      <c r="BM98" s="8">
        <f t="shared" si="54"/>
        <v>30.76</v>
      </c>
      <c r="BN98" s="8">
        <f t="shared" si="55"/>
        <v>32</v>
      </c>
      <c r="BO98" s="8">
        <f t="shared" si="56"/>
        <v>32</v>
      </c>
      <c r="BP98" s="139">
        <f t="shared" si="57"/>
        <v>-1.2399999999999984</v>
      </c>
      <c r="BQ98" s="139">
        <f t="shared" si="58"/>
        <v>-1.2399999999999984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0.76</v>
      </c>
      <c r="G99" s="15">
        <f t="shared" si="62"/>
        <v>10.56</v>
      </c>
      <c r="H99" s="15">
        <f t="shared" si="62"/>
        <v>19</v>
      </c>
      <c r="I99" s="15">
        <f t="shared" si="62"/>
        <v>7.4521569999999988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0.42</v>
      </c>
      <c r="N99" s="15">
        <f t="shared" si="62"/>
        <v>0</v>
      </c>
      <c r="O99" s="15">
        <f t="shared" si="62"/>
        <v>7.8721569999999996</v>
      </c>
      <c r="P99" s="15">
        <f t="shared" si="62"/>
        <v>2.4E-2</v>
      </c>
      <c r="Q99" s="15">
        <f t="shared" si="62"/>
        <v>7.4521569999999988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0.42</v>
      </c>
      <c r="V99" s="15">
        <f t="shared" si="62"/>
        <v>0</v>
      </c>
      <c r="W99" s="15">
        <f t="shared" si="62"/>
        <v>7.8721569999999996</v>
      </c>
      <c r="X99" s="15">
        <f t="shared" si="62"/>
        <v>0.72782999999999998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1.082E-2</v>
      </c>
      <c r="AC99" s="15">
        <f t="shared" si="62"/>
        <v>0</v>
      </c>
      <c r="AD99" s="15">
        <f t="shared" si="62"/>
        <v>0.73865000000000003</v>
      </c>
      <c r="AE99" s="15">
        <f t="shared" si="62"/>
        <v>0.72782999999999998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1.082E-2</v>
      </c>
      <c r="AJ99" s="15">
        <f t="shared" si="62"/>
        <v>0</v>
      </c>
      <c r="AK99" s="15">
        <f t="shared" si="62"/>
        <v>0.73865000000000003</v>
      </c>
      <c r="AL99" s="15">
        <f t="shared" si="62"/>
        <v>5.9964969999999989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0.39835999999999999</v>
      </c>
      <c r="AQ99" s="15">
        <f t="shared" si="62"/>
        <v>0</v>
      </c>
      <c r="AR99" s="15">
        <f t="shared" si="62"/>
        <v>6.3948569999999991</v>
      </c>
      <c r="AS99" s="15">
        <f t="shared" si="62"/>
        <v>0</v>
      </c>
      <c r="AT99" s="15">
        <f t="shared" si="62"/>
        <v>0.68795000000000106</v>
      </c>
      <c r="AU99" s="15">
        <f t="shared" si="62"/>
        <v>0.69408000000000114</v>
      </c>
      <c r="AV99" s="15">
        <f t="shared" si="62"/>
        <v>0</v>
      </c>
      <c r="AW99" s="15">
        <f t="shared" si="62"/>
        <v>0.72782999999999998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1.082E-2</v>
      </c>
      <c r="BB99" s="15">
        <f t="shared" si="62"/>
        <v>0</v>
      </c>
      <c r="BC99" s="15">
        <f t="shared" si="62"/>
        <v>0.73865000000000003</v>
      </c>
      <c r="BD99" s="15">
        <f t="shared" si="62"/>
        <v>0.72782999999999998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1.082E-2</v>
      </c>
      <c r="BI99" s="15">
        <f t="shared" si="62"/>
        <v>0</v>
      </c>
      <c r="BJ99" s="15">
        <f t="shared" ref="BJ99:BQ99" si="63">SUM(BJ3:BJ98)/4000</f>
        <v>0.73865000000000003</v>
      </c>
      <c r="BK99" s="15"/>
      <c r="BL99" s="15">
        <f t="shared" si="63"/>
        <v>0.68795000000000106</v>
      </c>
      <c r="BM99" s="15">
        <f t="shared" si="63"/>
        <v>0.69408000000000114</v>
      </c>
      <c r="BN99" s="15">
        <f t="shared" si="63"/>
        <v>0.73865000000000003</v>
      </c>
      <c r="BO99" s="15">
        <f t="shared" si="63"/>
        <v>0.73865000000000003</v>
      </c>
      <c r="BP99" s="15">
        <f t="shared" si="63"/>
        <v>-5.0700000000000134E-2</v>
      </c>
      <c r="BQ99" s="15">
        <f t="shared" si="63"/>
        <v>-4.4570000000000047E-2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5" activePane="bottomRight" state="frozen"/>
      <selection activeCell="B3" sqref="B3"/>
      <selection pane="topRight" activeCell="B3" sqref="B3"/>
      <selection pane="bottomLeft" activeCell="B3" sqref="B3"/>
      <selection pane="bottomRight" activeCell="R103" sqref="R10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240</v>
      </c>
      <c r="C25">
        <f>PPCL!C25</f>
        <v>25</v>
      </c>
      <c r="D25">
        <f>PPCL!M25</f>
        <v>0</v>
      </c>
      <c r="E25">
        <f>PPCL!N25</f>
        <v>25</v>
      </c>
      <c r="F25">
        <f t="shared" si="4"/>
        <v>265</v>
      </c>
      <c r="G25">
        <f t="shared" si="5"/>
        <v>25</v>
      </c>
      <c r="H25" s="112"/>
      <c r="I25">
        <f>BRPL_EOD!AE25+BRPL_EOD!AF25</f>
        <v>25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25</v>
      </c>
      <c r="O25" s="112">
        <f t="shared" si="1"/>
        <v>0</v>
      </c>
      <c r="P25">
        <v>25</v>
      </c>
      <c r="Q25">
        <v>0</v>
      </c>
      <c r="R25">
        <v>0</v>
      </c>
      <c r="S25">
        <v>0</v>
      </c>
      <c r="T25">
        <v>0</v>
      </c>
      <c r="U25" s="114">
        <f t="shared" si="2"/>
        <v>25</v>
      </c>
      <c r="V25" s="112">
        <f t="shared" si="3"/>
        <v>0</v>
      </c>
    </row>
    <row r="26" spans="1:22">
      <c r="A26" t="s">
        <v>68</v>
      </c>
      <c r="B26">
        <f>PPCL!B26</f>
        <v>180</v>
      </c>
      <c r="C26">
        <f>PPCL!C26</f>
        <v>85</v>
      </c>
      <c r="D26">
        <f>PPCL!M26</f>
        <v>0</v>
      </c>
      <c r="E26">
        <f>PPCL!N26</f>
        <v>85</v>
      </c>
      <c r="F26">
        <f t="shared" si="4"/>
        <v>265</v>
      </c>
      <c r="G26">
        <f t="shared" si="5"/>
        <v>85</v>
      </c>
      <c r="H26" s="112"/>
      <c r="I26">
        <f>BRPL_EOD!AE26+BRPL_EOD!AF26</f>
        <v>85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85</v>
      </c>
      <c r="O26" s="112">
        <f t="shared" si="1"/>
        <v>0</v>
      </c>
      <c r="P26">
        <v>85</v>
      </c>
      <c r="Q26">
        <v>0</v>
      </c>
      <c r="R26">
        <v>0</v>
      </c>
      <c r="S26">
        <v>0</v>
      </c>
      <c r="T26">
        <v>0</v>
      </c>
      <c r="U26" s="114">
        <f t="shared" si="2"/>
        <v>85</v>
      </c>
      <c r="V26" s="112">
        <f t="shared" si="3"/>
        <v>0</v>
      </c>
    </row>
    <row r="27" spans="1:22">
      <c r="A27" t="s">
        <v>69</v>
      </c>
      <c r="B27">
        <f>PPCL!B27</f>
        <v>161</v>
      </c>
      <c r="C27">
        <f>PPCL!C27</f>
        <v>104</v>
      </c>
      <c r="D27">
        <f>PPCL!M27</f>
        <v>0</v>
      </c>
      <c r="E27">
        <f>PPCL!N27</f>
        <v>104</v>
      </c>
      <c r="F27">
        <f t="shared" si="4"/>
        <v>265</v>
      </c>
      <c r="G27">
        <f t="shared" si="5"/>
        <v>104</v>
      </c>
      <c r="H27" s="112"/>
      <c r="I27">
        <f>BRPL_EOD!AE27+BRPL_EOD!AF27</f>
        <v>104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104</v>
      </c>
      <c r="O27" s="112">
        <f t="shared" si="1"/>
        <v>0</v>
      </c>
      <c r="P27">
        <v>104</v>
      </c>
      <c r="Q27">
        <v>0</v>
      </c>
      <c r="R27">
        <v>0</v>
      </c>
      <c r="S27">
        <v>0</v>
      </c>
      <c r="T27">
        <v>0</v>
      </c>
      <c r="U27" s="114">
        <f t="shared" si="2"/>
        <v>104</v>
      </c>
      <c r="V27" s="112">
        <f t="shared" si="3"/>
        <v>0</v>
      </c>
    </row>
    <row r="28" spans="1:22">
      <c r="A28" t="s">
        <v>70</v>
      </c>
      <c r="B28">
        <f>PPCL!B28</f>
        <v>161</v>
      </c>
      <c r="C28">
        <f>PPCL!C28</f>
        <v>104</v>
      </c>
      <c r="D28">
        <f>PPCL!M28</f>
        <v>0</v>
      </c>
      <c r="E28">
        <f>PPCL!N28</f>
        <v>104</v>
      </c>
      <c r="F28">
        <f t="shared" si="4"/>
        <v>265</v>
      </c>
      <c r="G28">
        <f t="shared" si="5"/>
        <v>104</v>
      </c>
      <c r="H28" s="112"/>
      <c r="I28">
        <f>BRPL_EOD!AE28+BRPL_EOD!AF28</f>
        <v>104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104</v>
      </c>
      <c r="O28" s="112">
        <f t="shared" si="1"/>
        <v>0</v>
      </c>
      <c r="P28">
        <v>104</v>
      </c>
      <c r="Q28">
        <v>0</v>
      </c>
      <c r="R28">
        <v>0</v>
      </c>
      <c r="S28">
        <v>0</v>
      </c>
      <c r="T28">
        <v>0</v>
      </c>
      <c r="U28" s="114">
        <f t="shared" si="2"/>
        <v>104</v>
      </c>
      <c r="V28" s="112">
        <f t="shared" si="3"/>
        <v>0</v>
      </c>
    </row>
    <row r="29" spans="1:22">
      <c r="A29" t="s">
        <v>71</v>
      </c>
      <c r="B29">
        <f>PPCL!B29</f>
        <v>161</v>
      </c>
      <c r="C29">
        <f>PPCL!C29</f>
        <v>104</v>
      </c>
      <c r="D29">
        <f>PPCL!M29</f>
        <v>0</v>
      </c>
      <c r="E29">
        <f>PPCL!N29</f>
        <v>104</v>
      </c>
      <c r="F29">
        <f t="shared" si="4"/>
        <v>265</v>
      </c>
      <c r="G29">
        <f t="shared" si="5"/>
        <v>104</v>
      </c>
      <c r="H29" s="112"/>
      <c r="I29">
        <f>BRPL_EOD!AE29+BRPL_EOD!AF29</f>
        <v>104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104</v>
      </c>
      <c r="O29" s="112">
        <f t="shared" si="1"/>
        <v>0</v>
      </c>
      <c r="P29">
        <v>104</v>
      </c>
      <c r="Q29">
        <v>0</v>
      </c>
      <c r="R29">
        <v>0</v>
      </c>
      <c r="S29">
        <v>0</v>
      </c>
      <c r="T29">
        <v>0</v>
      </c>
      <c r="U29" s="114">
        <f t="shared" si="2"/>
        <v>104</v>
      </c>
      <c r="V29" s="112">
        <f t="shared" si="3"/>
        <v>0</v>
      </c>
    </row>
    <row r="30" spans="1:22">
      <c r="A30" t="s">
        <v>72</v>
      </c>
      <c r="B30">
        <f>PPCL!B30</f>
        <v>161</v>
      </c>
      <c r="C30">
        <f>PPCL!C30</f>
        <v>104</v>
      </c>
      <c r="D30">
        <f>PPCL!M30</f>
        <v>0</v>
      </c>
      <c r="E30">
        <f>PPCL!N30</f>
        <v>104</v>
      </c>
      <c r="F30">
        <f t="shared" si="4"/>
        <v>265</v>
      </c>
      <c r="G30">
        <f t="shared" si="5"/>
        <v>104</v>
      </c>
      <c r="H30" s="112"/>
      <c r="I30">
        <f>BRPL_EOD!AE30+BRPL_EOD!AF30</f>
        <v>104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104</v>
      </c>
      <c r="O30" s="112">
        <f t="shared" si="1"/>
        <v>0</v>
      </c>
      <c r="P30">
        <v>104</v>
      </c>
      <c r="Q30">
        <v>0</v>
      </c>
      <c r="R30">
        <v>0</v>
      </c>
      <c r="S30">
        <v>0</v>
      </c>
      <c r="T30">
        <v>0</v>
      </c>
      <c r="U30" s="114">
        <f t="shared" si="2"/>
        <v>104</v>
      </c>
      <c r="V30" s="112">
        <f t="shared" si="3"/>
        <v>0</v>
      </c>
    </row>
    <row r="31" spans="1:22">
      <c r="A31" t="s">
        <v>73</v>
      </c>
      <c r="B31">
        <f>PPCL!B31</f>
        <v>161</v>
      </c>
      <c r="C31">
        <f>PPCL!C31</f>
        <v>104</v>
      </c>
      <c r="D31">
        <f>PPCL!M31</f>
        <v>0</v>
      </c>
      <c r="E31">
        <f>PPCL!N31</f>
        <v>104</v>
      </c>
      <c r="F31">
        <f t="shared" si="4"/>
        <v>265</v>
      </c>
      <c r="G31">
        <f t="shared" si="5"/>
        <v>104</v>
      </c>
      <c r="H31" s="112"/>
      <c r="I31">
        <f>BRPL_EOD!AE31+BRPL_EOD!AF31</f>
        <v>104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104</v>
      </c>
      <c r="O31" s="112">
        <f t="shared" si="1"/>
        <v>0</v>
      </c>
      <c r="P31">
        <v>104</v>
      </c>
      <c r="Q31">
        <v>0</v>
      </c>
      <c r="R31">
        <v>0</v>
      </c>
      <c r="S31">
        <v>0</v>
      </c>
      <c r="T31">
        <v>0</v>
      </c>
      <c r="U31" s="114">
        <f t="shared" si="2"/>
        <v>104</v>
      </c>
      <c r="V31" s="112">
        <f t="shared" si="3"/>
        <v>0</v>
      </c>
    </row>
    <row r="32" spans="1:22">
      <c r="A32" t="s">
        <v>74</v>
      </c>
      <c r="B32">
        <f>PPCL!B32</f>
        <v>161</v>
      </c>
      <c r="C32">
        <f>PPCL!C32</f>
        <v>104</v>
      </c>
      <c r="D32">
        <f>PPCL!M32</f>
        <v>0</v>
      </c>
      <c r="E32">
        <f>PPCL!N32</f>
        <v>104</v>
      </c>
      <c r="F32">
        <f t="shared" si="4"/>
        <v>265</v>
      </c>
      <c r="G32">
        <f t="shared" si="5"/>
        <v>104</v>
      </c>
      <c r="H32" s="112"/>
      <c r="I32">
        <f>BRPL_EOD!AE32+BRPL_EOD!AF32</f>
        <v>104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104</v>
      </c>
      <c r="O32" s="112">
        <f t="shared" si="1"/>
        <v>0</v>
      </c>
      <c r="P32">
        <v>104</v>
      </c>
      <c r="Q32">
        <v>0</v>
      </c>
      <c r="R32">
        <v>0</v>
      </c>
      <c r="S32">
        <v>0</v>
      </c>
      <c r="T32">
        <v>0</v>
      </c>
      <c r="U32" s="114">
        <f t="shared" si="2"/>
        <v>104</v>
      </c>
      <c r="V32" s="112">
        <f t="shared" si="3"/>
        <v>0</v>
      </c>
    </row>
    <row r="33" spans="1:22">
      <c r="A33" t="s">
        <v>75</v>
      </c>
      <c r="B33">
        <f>PPCL!B33</f>
        <v>161</v>
      </c>
      <c r="C33">
        <f>PPCL!C33</f>
        <v>104</v>
      </c>
      <c r="D33">
        <f>PPCL!M33</f>
        <v>0</v>
      </c>
      <c r="E33">
        <f>PPCL!N33</f>
        <v>104</v>
      </c>
      <c r="F33">
        <f t="shared" si="4"/>
        <v>265</v>
      </c>
      <c r="G33">
        <f t="shared" si="5"/>
        <v>104</v>
      </c>
      <c r="H33" s="112"/>
      <c r="I33">
        <f>BRPL_EOD!AE33+BRPL_EOD!AF33</f>
        <v>104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104</v>
      </c>
      <c r="O33" s="112">
        <f t="shared" si="1"/>
        <v>0</v>
      </c>
      <c r="P33">
        <v>104</v>
      </c>
      <c r="Q33">
        <v>0</v>
      </c>
      <c r="R33">
        <v>0</v>
      </c>
      <c r="S33">
        <v>0</v>
      </c>
      <c r="T33">
        <v>0</v>
      </c>
      <c r="U33" s="114">
        <f t="shared" si="2"/>
        <v>104</v>
      </c>
      <c r="V33" s="112">
        <f t="shared" si="3"/>
        <v>0</v>
      </c>
    </row>
    <row r="34" spans="1:22">
      <c r="A34" t="s">
        <v>76</v>
      </c>
      <c r="B34">
        <f>PPCL!B34</f>
        <v>161</v>
      </c>
      <c r="C34">
        <f>PPCL!C34</f>
        <v>104</v>
      </c>
      <c r="D34">
        <f>PPCL!M34</f>
        <v>0</v>
      </c>
      <c r="E34">
        <f>PPCL!N34</f>
        <v>104</v>
      </c>
      <c r="F34">
        <f t="shared" si="4"/>
        <v>265</v>
      </c>
      <c r="G34">
        <f t="shared" si="5"/>
        <v>104</v>
      </c>
      <c r="H34" s="112"/>
      <c r="I34">
        <f>BRPL_EOD!AE34+BRPL_EOD!AF34</f>
        <v>104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104</v>
      </c>
      <c r="O34" s="112">
        <f t="shared" si="1"/>
        <v>0</v>
      </c>
      <c r="P34">
        <v>104</v>
      </c>
      <c r="Q34">
        <v>0</v>
      </c>
      <c r="R34">
        <v>0</v>
      </c>
      <c r="S34">
        <v>0</v>
      </c>
      <c r="T34">
        <v>0</v>
      </c>
      <c r="U34" s="114">
        <f t="shared" si="2"/>
        <v>104</v>
      </c>
      <c r="V34" s="112">
        <f t="shared" si="3"/>
        <v>0</v>
      </c>
    </row>
    <row r="35" spans="1:22">
      <c r="A35" t="s">
        <v>77</v>
      </c>
      <c r="B35">
        <f>PPCL!B35</f>
        <v>161</v>
      </c>
      <c r="C35">
        <f>PPCL!C35</f>
        <v>104</v>
      </c>
      <c r="D35">
        <f>PPCL!M35</f>
        <v>0</v>
      </c>
      <c r="E35">
        <f>PPCL!N35</f>
        <v>104</v>
      </c>
      <c r="F35">
        <f t="shared" si="4"/>
        <v>265</v>
      </c>
      <c r="G35">
        <f t="shared" si="5"/>
        <v>104</v>
      </c>
      <c r="H35" s="112"/>
      <c r="I35">
        <f>BRPL_EOD!AE35+BRPL_EOD!AF35</f>
        <v>104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104</v>
      </c>
      <c r="O35" s="112">
        <f t="shared" si="1"/>
        <v>0</v>
      </c>
      <c r="P35">
        <v>104</v>
      </c>
      <c r="Q35">
        <v>0</v>
      </c>
      <c r="R35">
        <v>0</v>
      </c>
      <c r="S35">
        <v>0</v>
      </c>
      <c r="T35">
        <v>0</v>
      </c>
      <c r="U35" s="114">
        <f t="shared" si="2"/>
        <v>104</v>
      </c>
      <c r="V35" s="112">
        <f t="shared" si="3"/>
        <v>0</v>
      </c>
    </row>
    <row r="36" spans="1:22">
      <c r="A36" t="s">
        <v>78</v>
      </c>
      <c r="B36">
        <f>PPCL!B36</f>
        <v>161</v>
      </c>
      <c r="C36">
        <f>PPCL!C36</f>
        <v>104</v>
      </c>
      <c r="D36">
        <f>PPCL!M36</f>
        <v>0</v>
      </c>
      <c r="E36">
        <f>PPCL!N36</f>
        <v>104</v>
      </c>
      <c r="F36">
        <f t="shared" si="4"/>
        <v>265</v>
      </c>
      <c r="G36">
        <f t="shared" si="5"/>
        <v>104</v>
      </c>
      <c r="H36" s="112"/>
      <c r="I36">
        <f>BRPL_EOD!AE36+BRPL_EOD!AF36</f>
        <v>104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104</v>
      </c>
      <c r="O36" s="112">
        <f t="shared" si="1"/>
        <v>0</v>
      </c>
      <c r="P36">
        <v>104</v>
      </c>
      <c r="Q36">
        <v>0</v>
      </c>
      <c r="R36">
        <v>0</v>
      </c>
      <c r="S36">
        <v>0</v>
      </c>
      <c r="T36">
        <v>0</v>
      </c>
      <c r="U36" s="114">
        <f t="shared" si="2"/>
        <v>104</v>
      </c>
      <c r="V36" s="112">
        <f t="shared" si="3"/>
        <v>0</v>
      </c>
    </row>
    <row r="37" spans="1:22">
      <c r="A37" t="s">
        <v>79</v>
      </c>
      <c r="B37">
        <f>PPCL!B37</f>
        <v>161</v>
      </c>
      <c r="C37">
        <f>PPCL!C37</f>
        <v>104</v>
      </c>
      <c r="D37">
        <f>PPCL!M37</f>
        <v>0</v>
      </c>
      <c r="E37">
        <f>PPCL!N37</f>
        <v>104</v>
      </c>
      <c r="F37">
        <f t="shared" si="4"/>
        <v>265</v>
      </c>
      <c r="G37">
        <f t="shared" si="5"/>
        <v>104</v>
      </c>
      <c r="H37" s="112"/>
      <c r="I37">
        <f>BRPL_EOD!AE37+BRPL_EOD!AF37</f>
        <v>104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104</v>
      </c>
      <c r="O37" s="112">
        <f t="shared" si="1"/>
        <v>0</v>
      </c>
      <c r="P37">
        <v>104</v>
      </c>
      <c r="Q37">
        <v>0</v>
      </c>
      <c r="R37">
        <v>0</v>
      </c>
      <c r="S37">
        <v>0</v>
      </c>
      <c r="T37">
        <v>0</v>
      </c>
      <c r="U37" s="114">
        <f t="shared" si="2"/>
        <v>104</v>
      </c>
      <c r="V37" s="112">
        <f t="shared" si="3"/>
        <v>0</v>
      </c>
    </row>
    <row r="38" spans="1:22">
      <c r="A38" t="s">
        <v>80</v>
      </c>
      <c r="B38">
        <f>PPCL!B38</f>
        <v>161</v>
      </c>
      <c r="C38">
        <f>PPCL!C38</f>
        <v>104</v>
      </c>
      <c r="D38">
        <f>PPCL!M38</f>
        <v>0</v>
      </c>
      <c r="E38">
        <f>PPCL!N38</f>
        <v>104</v>
      </c>
      <c r="F38">
        <f t="shared" si="4"/>
        <v>265</v>
      </c>
      <c r="G38">
        <f t="shared" si="5"/>
        <v>104</v>
      </c>
      <c r="H38" s="112"/>
      <c r="I38">
        <f>BRPL_EOD!AE38+BRPL_EOD!AF38</f>
        <v>104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104</v>
      </c>
      <c r="O38" s="112">
        <f t="shared" si="1"/>
        <v>0</v>
      </c>
      <c r="P38">
        <v>104</v>
      </c>
      <c r="Q38">
        <v>0</v>
      </c>
      <c r="R38">
        <v>0</v>
      </c>
      <c r="S38">
        <v>0</v>
      </c>
      <c r="T38">
        <v>0</v>
      </c>
      <c r="U38" s="114">
        <f t="shared" si="2"/>
        <v>104</v>
      </c>
      <c r="V38" s="112">
        <f t="shared" si="3"/>
        <v>0</v>
      </c>
    </row>
    <row r="39" spans="1:22">
      <c r="A39" t="s">
        <v>81</v>
      </c>
      <c r="B39">
        <f>PPCL!B39</f>
        <v>161</v>
      </c>
      <c r="C39">
        <f>PPCL!C39</f>
        <v>104</v>
      </c>
      <c r="D39">
        <f>PPCL!M39</f>
        <v>0</v>
      </c>
      <c r="E39">
        <f>PPCL!N39</f>
        <v>104</v>
      </c>
      <c r="F39">
        <f t="shared" si="4"/>
        <v>265</v>
      </c>
      <c r="G39">
        <f t="shared" si="5"/>
        <v>104</v>
      </c>
      <c r="H39" s="112"/>
      <c r="I39">
        <f>BRPL_EOD!AE39+BRPL_EOD!AF39</f>
        <v>104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104</v>
      </c>
      <c r="O39" s="112">
        <f t="shared" si="1"/>
        <v>0</v>
      </c>
      <c r="P39">
        <v>104</v>
      </c>
      <c r="Q39">
        <v>0</v>
      </c>
      <c r="R39">
        <v>0</v>
      </c>
      <c r="S39">
        <v>0</v>
      </c>
      <c r="T39">
        <v>0</v>
      </c>
      <c r="U39" s="114">
        <f t="shared" si="2"/>
        <v>104</v>
      </c>
      <c r="V39" s="112">
        <f t="shared" si="3"/>
        <v>0</v>
      </c>
    </row>
    <row r="40" spans="1:22">
      <c r="A40" t="s">
        <v>82</v>
      </c>
      <c r="B40">
        <f>PPCL!B40</f>
        <v>161</v>
      </c>
      <c r="C40">
        <f>PPCL!C40</f>
        <v>104</v>
      </c>
      <c r="D40">
        <f>PPCL!M40</f>
        <v>0</v>
      </c>
      <c r="E40">
        <f>PPCL!N40</f>
        <v>104</v>
      </c>
      <c r="F40">
        <f t="shared" si="4"/>
        <v>265</v>
      </c>
      <c r="G40">
        <f t="shared" si="5"/>
        <v>104</v>
      </c>
      <c r="H40" s="112"/>
      <c r="I40">
        <f>BRPL_EOD!AE40+BRPL_EOD!AF40</f>
        <v>104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104</v>
      </c>
      <c r="O40" s="112">
        <f t="shared" si="1"/>
        <v>0</v>
      </c>
      <c r="P40">
        <v>104</v>
      </c>
      <c r="Q40">
        <v>0</v>
      </c>
      <c r="R40">
        <v>0</v>
      </c>
      <c r="S40">
        <v>0</v>
      </c>
      <c r="T40">
        <v>0</v>
      </c>
      <c r="U40" s="114">
        <f t="shared" si="2"/>
        <v>104</v>
      </c>
      <c r="V40" s="112">
        <f t="shared" si="3"/>
        <v>0</v>
      </c>
    </row>
    <row r="41" spans="1:22">
      <c r="A41" t="s">
        <v>83</v>
      </c>
      <c r="B41">
        <f>PPCL!B41</f>
        <v>161</v>
      </c>
      <c r="C41">
        <f>PPCL!C41</f>
        <v>104</v>
      </c>
      <c r="D41">
        <f>PPCL!M41</f>
        <v>0</v>
      </c>
      <c r="E41">
        <f>PPCL!N41</f>
        <v>104</v>
      </c>
      <c r="F41">
        <f t="shared" si="4"/>
        <v>265</v>
      </c>
      <c r="G41">
        <f t="shared" si="5"/>
        <v>104</v>
      </c>
      <c r="H41" s="112"/>
      <c r="I41">
        <f>BRPL_EOD!AE41+BRPL_EOD!AF41</f>
        <v>104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104</v>
      </c>
      <c r="O41" s="112">
        <f t="shared" si="1"/>
        <v>0</v>
      </c>
      <c r="P41">
        <v>104</v>
      </c>
      <c r="Q41">
        <v>0</v>
      </c>
      <c r="R41">
        <v>0</v>
      </c>
      <c r="S41">
        <v>0</v>
      </c>
      <c r="T41">
        <v>0</v>
      </c>
      <c r="U41" s="114">
        <f t="shared" si="2"/>
        <v>104</v>
      </c>
      <c r="V41" s="112">
        <f t="shared" si="3"/>
        <v>0</v>
      </c>
    </row>
    <row r="42" spans="1:22">
      <c r="A42" t="s">
        <v>84</v>
      </c>
      <c r="B42">
        <f>PPCL!B42</f>
        <v>161</v>
      </c>
      <c r="C42">
        <f>PPCL!C42</f>
        <v>104</v>
      </c>
      <c r="D42">
        <f>PPCL!M42</f>
        <v>0</v>
      </c>
      <c r="E42">
        <f>PPCL!N42</f>
        <v>104</v>
      </c>
      <c r="F42">
        <f t="shared" si="4"/>
        <v>265</v>
      </c>
      <c r="G42">
        <f t="shared" si="5"/>
        <v>104</v>
      </c>
      <c r="H42" s="112"/>
      <c r="I42">
        <f>BRPL_EOD!AE42+BRPL_EOD!AF42</f>
        <v>104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104</v>
      </c>
      <c r="O42" s="112">
        <f t="shared" si="1"/>
        <v>0</v>
      </c>
      <c r="P42">
        <v>104</v>
      </c>
      <c r="Q42">
        <v>0</v>
      </c>
      <c r="R42">
        <v>0</v>
      </c>
      <c r="S42">
        <v>0</v>
      </c>
      <c r="T42">
        <v>0</v>
      </c>
      <c r="U42" s="114">
        <f t="shared" si="2"/>
        <v>104</v>
      </c>
      <c r="V42" s="112">
        <f t="shared" si="3"/>
        <v>0</v>
      </c>
    </row>
    <row r="43" spans="1:22">
      <c r="A43" t="s">
        <v>85</v>
      </c>
      <c r="B43">
        <f>PPCL!B43</f>
        <v>161</v>
      </c>
      <c r="C43">
        <f>PPCL!C43</f>
        <v>104</v>
      </c>
      <c r="D43">
        <f>PPCL!M43</f>
        <v>0</v>
      </c>
      <c r="E43">
        <f>PPCL!N43</f>
        <v>104</v>
      </c>
      <c r="F43">
        <f t="shared" si="4"/>
        <v>265</v>
      </c>
      <c r="G43">
        <f t="shared" si="5"/>
        <v>104</v>
      </c>
      <c r="H43" s="112"/>
      <c r="I43">
        <f>BRPL_EOD!AE43+BRPL_EOD!AF43</f>
        <v>104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104</v>
      </c>
      <c r="O43" s="112">
        <f t="shared" si="1"/>
        <v>0</v>
      </c>
      <c r="P43">
        <v>104</v>
      </c>
      <c r="Q43">
        <v>0</v>
      </c>
      <c r="R43">
        <v>0</v>
      </c>
      <c r="S43">
        <v>0</v>
      </c>
      <c r="T43">
        <v>0</v>
      </c>
      <c r="U43" s="114">
        <f t="shared" si="2"/>
        <v>104</v>
      </c>
      <c r="V43" s="112">
        <f t="shared" si="3"/>
        <v>0</v>
      </c>
    </row>
    <row r="44" spans="1:22">
      <c r="A44" t="s">
        <v>86</v>
      </c>
      <c r="B44">
        <f>PPCL!B44</f>
        <v>161</v>
      </c>
      <c r="C44">
        <f>PPCL!C44</f>
        <v>104</v>
      </c>
      <c r="D44">
        <f>PPCL!M44</f>
        <v>0</v>
      </c>
      <c r="E44">
        <f>PPCL!N44</f>
        <v>104</v>
      </c>
      <c r="F44">
        <f t="shared" si="4"/>
        <v>265</v>
      </c>
      <c r="G44">
        <f t="shared" si="5"/>
        <v>104</v>
      </c>
      <c r="H44" s="112"/>
      <c r="I44">
        <f>BRPL_EOD!AE44+BRPL_EOD!AF44</f>
        <v>104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104</v>
      </c>
      <c r="O44" s="112">
        <f t="shared" si="1"/>
        <v>0</v>
      </c>
      <c r="P44">
        <v>104</v>
      </c>
      <c r="Q44">
        <v>0</v>
      </c>
      <c r="R44">
        <v>0</v>
      </c>
      <c r="S44">
        <v>0</v>
      </c>
      <c r="T44">
        <v>0</v>
      </c>
      <c r="U44" s="114">
        <f t="shared" si="2"/>
        <v>104</v>
      </c>
      <c r="V44" s="112">
        <f t="shared" si="3"/>
        <v>0</v>
      </c>
    </row>
    <row r="45" spans="1:22">
      <c r="A45" t="s">
        <v>87</v>
      </c>
      <c r="B45">
        <f>PPCL!B45</f>
        <v>161</v>
      </c>
      <c r="C45">
        <f>PPCL!C45</f>
        <v>104</v>
      </c>
      <c r="D45">
        <f>PPCL!M45</f>
        <v>0</v>
      </c>
      <c r="E45">
        <f>PPCL!N45</f>
        <v>104</v>
      </c>
      <c r="F45">
        <f t="shared" si="4"/>
        <v>265</v>
      </c>
      <c r="G45">
        <f t="shared" si="5"/>
        <v>104</v>
      </c>
      <c r="H45" s="112"/>
      <c r="I45">
        <f>BRPL_EOD!AE45+BRPL_EOD!AF45</f>
        <v>104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104</v>
      </c>
      <c r="O45" s="112">
        <f t="shared" si="1"/>
        <v>0</v>
      </c>
      <c r="P45">
        <v>104</v>
      </c>
      <c r="Q45">
        <v>0</v>
      </c>
      <c r="R45">
        <v>0</v>
      </c>
      <c r="S45">
        <v>0</v>
      </c>
      <c r="T45">
        <v>0</v>
      </c>
      <c r="U45" s="114">
        <f t="shared" si="2"/>
        <v>104</v>
      </c>
      <c r="V45" s="112">
        <f t="shared" si="3"/>
        <v>0</v>
      </c>
    </row>
    <row r="46" spans="1:22">
      <c r="A46" t="s">
        <v>88</v>
      </c>
      <c r="B46">
        <f>PPCL!B46</f>
        <v>161</v>
      </c>
      <c r="C46">
        <f>PPCL!C46</f>
        <v>104</v>
      </c>
      <c r="D46">
        <f>PPCL!M46</f>
        <v>0</v>
      </c>
      <c r="E46">
        <f>PPCL!N46</f>
        <v>104</v>
      </c>
      <c r="F46">
        <f t="shared" si="4"/>
        <v>265</v>
      </c>
      <c r="G46">
        <f t="shared" si="5"/>
        <v>104</v>
      </c>
      <c r="H46" s="112"/>
      <c r="I46">
        <f>BRPL_EOD!AE46+BRPL_EOD!AF46</f>
        <v>104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104</v>
      </c>
      <c r="O46" s="112">
        <f t="shared" si="1"/>
        <v>0</v>
      </c>
      <c r="P46">
        <v>104</v>
      </c>
      <c r="Q46">
        <v>0</v>
      </c>
      <c r="R46">
        <v>0</v>
      </c>
      <c r="S46">
        <v>0</v>
      </c>
      <c r="T46">
        <v>0</v>
      </c>
      <c r="U46" s="114">
        <f t="shared" si="2"/>
        <v>104</v>
      </c>
      <c r="V46" s="112">
        <f t="shared" si="3"/>
        <v>0</v>
      </c>
    </row>
    <row r="47" spans="1:22">
      <c r="A47" t="s">
        <v>89</v>
      </c>
      <c r="B47">
        <f>PPCL!B47</f>
        <v>161</v>
      </c>
      <c r="C47">
        <f>PPCL!C47</f>
        <v>104</v>
      </c>
      <c r="D47">
        <f>PPCL!M47</f>
        <v>0</v>
      </c>
      <c r="E47">
        <f>PPCL!N47</f>
        <v>104</v>
      </c>
      <c r="F47">
        <f t="shared" si="4"/>
        <v>265</v>
      </c>
      <c r="G47">
        <f t="shared" si="5"/>
        <v>104</v>
      </c>
      <c r="H47" s="112"/>
      <c r="I47">
        <f>BRPL_EOD!AE47+BRPL_EOD!AF47</f>
        <v>104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104</v>
      </c>
      <c r="O47" s="112">
        <f t="shared" si="1"/>
        <v>0</v>
      </c>
      <c r="P47">
        <v>104</v>
      </c>
      <c r="Q47">
        <v>0</v>
      </c>
      <c r="R47">
        <v>0</v>
      </c>
      <c r="S47">
        <v>0</v>
      </c>
      <c r="T47">
        <v>0</v>
      </c>
      <c r="U47" s="114">
        <f t="shared" si="2"/>
        <v>104</v>
      </c>
      <c r="V47" s="112">
        <f t="shared" si="3"/>
        <v>0</v>
      </c>
    </row>
    <row r="48" spans="1:22">
      <c r="A48" t="s">
        <v>90</v>
      </c>
      <c r="B48">
        <f>PPCL!B48</f>
        <v>161</v>
      </c>
      <c r="C48">
        <f>PPCL!C48</f>
        <v>104</v>
      </c>
      <c r="D48">
        <f>PPCL!M48</f>
        <v>0</v>
      </c>
      <c r="E48">
        <f>PPCL!N48</f>
        <v>104</v>
      </c>
      <c r="F48">
        <f t="shared" si="4"/>
        <v>265</v>
      </c>
      <c r="G48">
        <f t="shared" si="5"/>
        <v>104</v>
      </c>
      <c r="H48" s="112"/>
      <c r="I48">
        <f>BRPL_EOD!AE48+BRPL_EOD!AF48</f>
        <v>104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104</v>
      </c>
      <c r="O48" s="112">
        <f t="shared" si="1"/>
        <v>0</v>
      </c>
      <c r="P48">
        <v>104</v>
      </c>
      <c r="Q48">
        <v>0</v>
      </c>
      <c r="R48">
        <v>0</v>
      </c>
      <c r="S48">
        <v>0</v>
      </c>
      <c r="T48">
        <v>0</v>
      </c>
      <c r="U48" s="114">
        <f t="shared" si="2"/>
        <v>104</v>
      </c>
      <c r="V48" s="112">
        <f t="shared" si="3"/>
        <v>0</v>
      </c>
    </row>
    <row r="49" spans="1:22">
      <c r="A49" t="s">
        <v>91</v>
      </c>
      <c r="B49">
        <f>PPCL!B49</f>
        <v>161</v>
      </c>
      <c r="C49">
        <f>PPCL!C49</f>
        <v>104</v>
      </c>
      <c r="D49">
        <f>PPCL!M49</f>
        <v>0</v>
      </c>
      <c r="E49">
        <f>PPCL!N49</f>
        <v>104</v>
      </c>
      <c r="F49">
        <f t="shared" si="4"/>
        <v>265</v>
      </c>
      <c r="G49">
        <f t="shared" si="5"/>
        <v>104</v>
      </c>
      <c r="H49" s="112"/>
      <c r="I49">
        <f>BRPL_EOD!AE49+BRPL_EOD!AF49</f>
        <v>104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104</v>
      </c>
      <c r="O49" s="112">
        <f t="shared" si="1"/>
        <v>0</v>
      </c>
      <c r="P49">
        <v>104</v>
      </c>
      <c r="Q49">
        <v>0</v>
      </c>
      <c r="R49">
        <v>0</v>
      </c>
      <c r="S49">
        <v>0</v>
      </c>
      <c r="T49">
        <v>0</v>
      </c>
      <c r="U49" s="114">
        <f t="shared" si="2"/>
        <v>104</v>
      </c>
      <c r="V49" s="112">
        <f t="shared" si="3"/>
        <v>0</v>
      </c>
    </row>
    <row r="50" spans="1:22">
      <c r="A50" t="s">
        <v>92</v>
      </c>
      <c r="B50">
        <f>PPCL!B50</f>
        <v>161</v>
      </c>
      <c r="C50">
        <f>PPCL!C50</f>
        <v>104</v>
      </c>
      <c r="D50">
        <f>PPCL!M50</f>
        <v>0</v>
      </c>
      <c r="E50">
        <f>PPCL!N50</f>
        <v>104</v>
      </c>
      <c r="F50">
        <f t="shared" si="4"/>
        <v>265</v>
      </c>
      <c r="G50">
        <f t="shared" si="5"/>
        <v>104</v>
      </c>
      <c r="H50" s="112"/>
      <c r="I50">
        <f>BRPL_EOD!AE50+BRPL_EOD!AF50</f>
        <v>104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104</v>
      </c>
      <c r="O50" s="112">
        <f t="shared" si="1"/>
        <v>0</v>
      </c>
      <c r="P50">
        <v>104</v>
      </c>
      <c r="Q50">
        <v>0</v>
      </c>
      <c r="R50">
        <v>0</v>
      </c>
      <c r="S50">
        <v>0</v>
      </c>
      <c r="T50">
        <v>0</v>
      </c>
      <c r="U50" s="114">
        <f t="shared" si="2"/>
        <v>104</v>
      </c>
      <c r="V50" s="112">
        <f t="shared" si="3"/>
        <v>0</v>
      </c>
    </row>
    <row r="51" spans="1:22">
      <c r="A51" t="s">
        <v>93</v>
      </c>
      <c r="B51">
        <f>PPCL!B51</f>
        <v>161</v>
      </c>
      <c r="C51">
        <f>PPCL!C51</f>
        <v>104</v>
      </c>
      <c r="D51">
        <f>PPCL!M51</f>
        <v>0</v>
      </c>
      <c r="E51">
        <f>PPCL!N51</f>
        <v>104</v>
      </c>
      <c r="F51">
        <f t="shared" si="4"/>
        <v>265</v>
      </c>
      <c r="G51">
        <f t="shared" si="5"/>
        <v>104</v>
      </c>
      <c r="H51" s="112"/>
      <c r="I51">
        <f>BRPL_EOD!AE51+BRPL_EOD!AF51</f>
        <v>104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104</v>
      </c>
      <c r="O51" s="112">
        <f t="shared" si="1"/>
        <v>0</v>
      </c>
      <c r="P51">
        <v>104</v>
      </c>
      <c r="Q51">
        <v>0</v>
      </c>
      <c r="R51">
        <v>0</v>
      </c>
      <c r="S51">
        <v>0</v>
      </c>
      <c r="T51">
        <v>0</v>
      </c>
      <c r="U51" s="114">
        <f t="shared" si="2"/>
        <v>104</v>
      </c>
      <c r="V51" s="112">
        <f t="shared" si="3"/>
        <v>0</v>
      </c>
    </row>
    <row r="52" spans="1:22">
      <c r="A52" t="s">
        <v>94</v>
      </c>
      <c r="B52">
        <f>PPCL!B52</f>
        <v>161</v>
      </c>
      <c r="C52">
        <f>PPCL!C52</f>
        <v>104</v>
      </c>
      <c r="D52">
        <f>PPCL!M52</f>
        <v>0</v>
      </c>
      <c r="E52">
        <f>PPCL!N52</f>
        <v>104</v>
      </c>
      <c r="F52">
        <f t="shared" si="4"/>
        <v>265</v>
      </c>
      <c r="G52">
        <f t="shared" si="5"/>
        <v>104</v>
      </c>
      <c r="H52" s="112"/>
      <c r="I52">
        <f>BRPL_EOD!AE52+BRPL_EOD!AF52</f>
        <v>104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104</v>
      </c>
      <c r="O52" s="112">
        <f t="shared" si="1"/>
        <v>0</v>
      </c>
      <c r="P52">
        <v>104</v>
      </c>
      <c r="Q52">
        <v>0</v>
      </c>
      <c r="R52">
        <v>0</v>
      </c>
      <c r="S52">
        <v>0</v>
      </c>
      <c r="T52">
        <v>0</v>
      </c>
      <c r="U52" s="114">
        <f t="shared" si="2"/>
        <v>104</v>
      </c>
      <c r="V52" s="112">
        <f t="shared" si="3"/>
        <v>0</v>
      </c>
    </row>
    <row r="53" spans="1:22">
      <c r="A53" t="s">
        <v>95</v>
      </c>
      <c r="B53">
        <f>PPCL!B53</f>
        <v>161</v>
      </c>
      <c r="C53">
        <f>PPCL!C53</f>
        <v>104</v>
      </c>
      <c r="D53">
        <f>PPCL!M53</f>
        <v>0</v>
      </c>
      <c r="E53">
        <f>PPCL!N53</f>
        <v>104</v>
      </c>
      <c r="F53">
        <f t="shared" si="4"/>
        <v>265</v>
      </c>
      <c r="G53">
        <f t="shared" si="5"/>
        <v>104</v>
      </c>
      <c r="H53" s="112"/>
      <c r="I53">
        <f>BRPL_EOD!AE53+BRPL_EOD!AF53</f>
        <v>104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104</v>
      </c>
      <c r="O53" s="112">
        <f t="shared" si="1"/>
        <v>0</v>
      </c>
      <c r="P53">
        <v>104</v>
      </c>
      <c r="Q53">
        <v>0</v>
      </c>
      <c r="R53">
        <v>0</v>
      </c>
      <c r="S53">
        <v>0</v>
      </c>
      <c r="T53">
        <v>0</v>
      </c>
      <c r="U53" s="114">
        <f t="shared" si="2"/>
        <v>104</v>
      </c>
      <c r="V53" s="112">
        <f t="shared" si="3"/>
        <v>0</v>
      </c>
    </row>
    <row r="54" spans="1:22">
      <c r="A54" t="s">
        <v>96</v>
      </c>
      <c r="B54">
        <f>PPCL!B54</f>
        <v>161</v>
      </c>
      <c r="C54">
        <f>PPCL!C54</f>
        <v>104</v>
      </c>
      <c r="D54">
        <f>PPCL!M54</f>
        <v>0</v>
      </c>
      <c r="E54">
        <f>PPCL!N54</f>
        <v>104</v>
      </c>
      <c r="F54">
        <f t="shared" si="4"/>
        <v>265</v>
      </c>
      <c r="G54">
        <f t="shared" si="5"/>
        <v>104</v>
      </c>
      <c r="H54" s="112"/>
      <c r="I54">
        <f>BRPL_EOD!AE54+BRPL_EOD!AF54</f>
        <v>104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104</v>
      </c>
      <c r="O54" s="112">
        <f t="shared" si="1"/>
        <v>0</v>
      </c>
      <c r="P54">
        <v>104</v>
      </c>
      <c r="Q54">
        <v>0</v>
      </c>
      <c r="R54">
        <v>0</v>
      </c>
      <c r="S54">
        <v>0</v>
      </c>
      <c r="T54">
        <v>0</v>
      </c>
      <c r="U54" s="114">
        <f t="shared" si="2"/>
        <v>104</v>
      </c>
      <c r="V54" s="112">
        <f t="shared" si="3"/>
        <v>0</v>
      </c>
    </row>
    <row r="55" spans="1:22">
      <c r="A55" t="s">
        <v>97</v>
      </c>
      <c r="B55">
        <f>PPCL!B55</f>
        <v>161</v>
      </c>
      <c r="C55">
        <f>PPCL!C55</f>
        <v>104</v>
      </c>
      <c r="D55">
        <f>PPCL!M55</f>
        <v>0</v>
      </c>
      <c r="E55">
        <f>PPCL!N55</f>
        <v>104</v>
      </c>
      <c r="F55">
        <f t="shared" si="4"/>
        <v>265</v>
      </c>
      <c r="G55">
        <f t="shared" si="5"/>
        <v>104</v>
      </c>
      <c r="H55" s="112"/>
      <c r="I55">
        <f>BRPL_EOD!AE55+BRPL_EOD!AF55</f>
        <v>104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104</v>
      </c>
      <c r="O55" s="112">
        <f t="shared" si="1"/>
        <v>0</v>
      </c>
      <c r="P55">
        <v>104</v>
      </c>
      <c r="Q55">
        <v>0</v>
      </c>
      <c r="R55">
        <v>0</v>
      </c>
      <c r="S55">
        <v>0</v>
      </c>
      <c r="T55">
        <v>0</v>
      </c>
      <c r="U55" s="114">
        <f t="shared" si="2"/>
        <v>104</v>
      </c>
      <c r="V55" s="112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205</v>
      </c>
      <c r="D56">
        <f>PPCL!M56</f>
        <v>0</v>
      </c>
      <c r="E56">
        <f>PPCL!N56</f>
        <v>104</v>
      </c>
      <c r="F56">
        <f t="shared" si="4"/>
        <v>205</v>
      </c>
      <c r="G56">
        <f t="shared" si="5"/>
        <v>104</v>
      </c>
      <c r="H56" s="112"/>
      <c r="I56">
        <f>BRPL_EOD!AE56+BRPL_EOD!AF56</f>
        <v>104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104</v>
      </c>
      <c r="O56" s="112">
        <f t="shared" si="1"/>
        <v>0</v>
      </c>
      <c r="P56">
        <v>104</v>
      </c>
      <c r="Q56">
        <v>0</v>
      </c>
      <c r="R56">
        <v>0</v>
      </c>
      <c r="S56">
        <v>0</v>
      </c>
      <c r="T56">
        <v>0</v>
      </c>
      <c r="U56" s="114">
        <f t="shared" si="2"/>
        <v>104</v>
      </c>
      <c r="V56" s="112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205</v>
      </c>
      <c r="D57">
        <f>PPCL!M57</f>
        <v>0</v>
      </c>
      <c r="E57">
        <f>PPCL!N57</f>
        <v>104</v>
      </c>
      <c r="F57">
        <f t="shared" si="4"/>
        <v>205</v>
      </c>
      <c r="G57">
        <f t="shared" si="5"/>
        <v>104</v>
      </c>
      <c r="H57" s="112"/>
      <c r="I57">
        <f>BRPL_EOD!AE57+BRPL_EOD!AF57</f>
        <v>104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104</v>
      </c>
      <c r="O57" s="112">
        <f t="shared" si="1"/>
        <v>0</v>
      </c>
      <c r="P57">
        <v>104</v>
      </c>
      <c r="Q57">
        <v>0</v>
      </c>
      <c r="R57">
        <v>0</v>
      </c>
      <c r="S57">
        <v>0</v>
      </c>
      <c r="T57">
        <v>0</v>
      </c>
      <c r="U57" s="114">
        <f t="shared" si="2"/>
        <v>104</v>
      </c>
      <c r="V57" s="112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205</v>
      </c>
      <c r="D58">
        <f>PPCL!M58</f>
        <v>0</v>
      </c>
      <c r="E58">
        <f>PPCL!N58</f>
        <v>104</v>
      </c>
      <c r="F58">
        <f t="shared" si="4"/>
        <v>205</v>
      </c>
      <c r="G58">
        <f t="shared" si="5"/>
        <v>104</v>
      </c>
      <c r="H58" s="112"/>
      <c r="I58">
        <f>BRPL_EOD!AE58+BRPL_EOD!AF58</f>
        <v>104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104</v>
      </c>
      <c r="O58" s="112">
        <f t="shared" si="1"/>
        <v>0</v>
      </c>
      <c r="P58">
        <v>104</v>
      </c>
      <c r="Q58">
        <v>0</v>
      </c>
      <c r="R58">
        <v>0</v>
      </c>
      <c r="S58">
        <v>0</v>
      </c>
      <c r="T58">
        <v>0</v>
      </c>
      <c r="U58" s="114">
        <f t="shared" si="2"/>
        <v>104</v>
      </c>
      <c r="V58" s="112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205</v>
      </c>
      <c r="D59">
        <f>PPCL!M59</f>
        <v>0</v>
      </c>
      <c r="E59">
        <f>PPCL!N59</f>
        <v>104</v>
      </c>
      <c r="F59">
        <f t="shared" si="4"/>
        <v>205</v>
      </c>
      <c r="G59">
        <f t="shared" si="5"/>
        <v>104</v>
      </c>
      <c r="H59" s="112"/>
      <c r="I59">
        <f>BRPL_EOD!AE59+BRPL_EOD!AF59</f>
        <v>104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104</v>
      </c>
      <c r="O59" s="112">
        <f t="shared" si="1"/>
        <v>0</v>
      </c>
      <c r="P59">
        <v>104</v>
      </c>
      <c r="Q59">
        <v>0</v>
      </c>
      <c r="R59">
        <v>0</v>
      </c>
      <c r="S59">
        <v>0</v>
      </c>
      <c r="T59">
        <v>0</v>
      </c>
      <c r="U59" s="114">
        <f t="shared" si="2"/>
        <v>104</v>
      </c>
      <c r="V59" s="112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205</v>
      </c>
      <c r="D60">
        <f>PPCL!M60</f>
        <v>0</v>
      </c>
      <c r="E60">
        <f>PPCL!N60</f>
        <v>104</v>
      </c>
      <c r="F60">
        <f t="shared" si="4"/>
        <v>205</v>
      </c>
      <c r="G60">
        <f t="shared" si="5"/>
        <v>104</v>
      </c>
      <c r="H60" s="112"/>
      <c r="I60">
        <f>BRPL_EOD!AE60+BRPL_EOD!AF60</f>
        <v>104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104</v>
      </c>
      <c r="O60" s="112">
        <f t="shared" si="1"/>
        <v>0</v>
      </c>
      <c r="P60">
        <v>104</v>
      </c>
      <c r="Q60">
        <v>0</v>
      </c>
      <c r="R60">
        <v>0</v>
      </c>
      <c r="S60">
        <v>0</v>
      </c>
      <c r="T60">
        <v>0</v>
      </c>
      <c r="U60" s="114">
        <f t="shared" si="2"/>
        <v>104</v>
      </c>
      <c r="V60" s="112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205</v>
      </c>
      <c r="D61">
        <f>PPCL!M61</f>
        <v>0</v>
      </c>
      <c r="E61">
        <f>PPCL!N61</f>
        <v>104</v>
      </c>
      <c r="F61">
        <f t="shared" si="4"/>
        <v>205</v>
      </c>
      <c r="G61">
        <f t="shared" si="5"/>
        <v>104</v>
      </c>
      <c r="H61" s="112"/>
      <c r="I61">
        <f>BRPL_EOD!AE61+BRPL_EOD!AF61</f>
        <v>104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104</v>
      </c>
      <c r="O61" s="112">
        <f t="shared" si="1"/>
        <v>0</v>
      </c>
      <c r="P61">
        <v>104</v>
      </c>
      <c r="Q61">
        <v>0</v>
      </c>
      <c r="R61">
        <v>0</v>
      </c>
      <c r="S61">
        <v>0</v>
      </c>
      <c r="T61">
        <v>0</v>
      </c>
      <c r="U61" s="114">
        <f t="shared" si="2"/>
        <v>104</v>
      </c>
      <c r="V61" s="112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205</v>
      </c>
      <c r="D62">
        <f>PPCL!M62</f>
        <v>0</v>
      </c>
      <c r="E62">
        <f>PPCL!N62</f>
        <v>104</v>
      </c>
      <c r="F62">
        <f t="shared" si="4"/>
        <v>205</v>
      </c>
      <c r="G62">
        <f t="shared" si="5"/>
        <v>104</v>
      </c>
      <c r="H62" s="112"/>
      <c r="I62">
        <f>BRPL_EOD!AE62+BRPL_EOD!AF62</f>
        <v>104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104</v>
      </c>
      <c r="O62" s="112">
        <f t="shared" si="1"/>
        <v>0</v>
      </c>
      <c r="P62">
        <v>104</v>
      </c>
      <c r="Q62">
        <v>0</v>
      </c>
      <c r="R62">
        <v>0</v>
      </c>
      <c r="S62">
        <v>0</v>
      </c>
      <c r="T62">
        <v>0</v>
      </c>
      <c r="U62" s="114">
        <f t="shared" si="2"/>
        <v>104</v>
      </c>
      <c r="V62" s="112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205</v>
      </c>
      <c r="D63">
        <f>PPCL!M63</f>
        <v>0</v>
      </c>
      <c r="E63">
        <f>PPCL!N63</f>
        <v>144</v>
      </c>
      <c r="F63">
        <f t="shared" si="4"/>
        <v>205</v>
      </c>
      <c r="G63">
        <f t="shared" si="5"/>
        <v>144</v>
      </c>
      <c r="H63" s="112"/>
      <c r="I63">
        <f>BRPL_EOD!AE63+BRPL_EOD!AF63</f>
        <v>144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144</v>
      </c>
      <c r="O63" s="112">
        <f t="shared" si="1"/>
        <v>0</v>
      </c>
      <c r="P63">
        <v>144</v>
      </c>
      <c r="Q63">
        <v>0</v>
      </c>
      <c r="R63">
        <v>0</v>
      </c>
      <c r="S63">
        <v>0</v>
      </c>
      <c r="T63">
        <v>0</v>
      </c>
      <c r="U63" s="114">
        <f t="shared" si="2"/>
        <v>144</v>
      </c>
      <c r="V63" s="112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205</v>
      </c>
      <c r="D64">
        <f>PPCL!M64</f>
        <v>0</v>
      </c>
      <c r="E64">
        <f>PPCL!N64</f>
        <v>144</v>
      </c>
      <c r="F64">
        <f t="shared" si="4"/>
        <v>205</v>
      </c>
      <c r="G64">
        <f t="shared" si="5"/>
        <v>144</v>
      </c>
      <c r="H64" s="112"/>
      <c r="I64">
        <f>BRPL_EOD!AE64+BRPL_EOD!AF64</f>
        <v>144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144</v>
      </c>
      <c r="O64" s="112">
        <f t="shared" si="1"/>
        <v>0</v>
      </c>
      <c r="P64">
        <v>144</v>
      </c>
      <c r="Q64">
        <v>0</v>
      </c>
      <c r="R64">
        <v>0</v>
      </c>
      <c r="S64">
        <v>0</v>
      </c>
      <c r="T64">
        <v>0</v>
      </c>
      <c r="U64" s="114">
        <f t="shared" si="2"/>
        <v>144</v>
      </c>
      <c r="V64" s="112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205</v>
      </c>
      <c r="D65">
        <f>PPCL!M65</f>
        <v>0</v>
      </c>
      <c r="E65">
        <f>PPCL!N65</f>
        <v>144</v>
      </c>
      <c r="F65">
        <f t="shared" si="4"/>
        <v>205</v>
      </c>
      <c r="G65">
        <f t="shared" si="5"/>
        <v>144</v>
      </c>
      <c r="H65" s="112"/>
      <c r="I65">
        <f>BRPL_EOD!AE65+BRPL_EOD!AF65</f>
        <v>144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144</v>
      </c>
      <c r="O65" s="112">
        <f t="shared" si="1"/>
        <v>0</v>
      </c>
      <c r="P65">
        <v>144</v>
      </c>
      <c r="Q65">
        <v>0</v>
      </c>
      <c r="R65">
        <v>0</v>
      </c>
      <c r="S65">
        <v>0</v>
      </c>
      <c r="T65">
        <v>0</v>
      </c>
      <c r="U65" s="114">
        <f t="shared" si="2"/>
        <v>144</v>
      </c>
      <c r="V65" s="112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205</v>
      </c>
      <c r="D66">
        <f>PPCL!M66</f>
        <v>0</v>
      </c>
      <c r="E66">
        <f>PPCL!N66</f>
        <v>144</v>
      </c>
      <c r="F66">
        <f t="shared" si="4"/>
        <v>205</v>
      </c>
      <c r="G66">
        <f t="shared" si="5"/>
        <v>144</v>
      </c>
      <c r="H66" s="112"/>
      <c r="I66">
        <f>BRPL_EOD!AE66+BRPL_EOD!AF66</f>
        <v>144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144</v>
      </c>
      <c r="O66" s="112">
        <f t="shared" si="1"/>
        <v>0</v>
      </c>
      <c r="P66">
        <v>144</v>
      </c>
      <c r="Q66">
        <v>0</v>
      </c>
      <c r="R66">
        <v>0</v>
      </c>
      <c r="S66">
        <v>0</v>
      </c>
      <c r="T66">
        <v>0</v>
      </c>
      <c r="U66" s="114">
        <f t="shared" si="2"/>
        <v>144</v>
      </c>
      <c r="V66" s="112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205</v>
      </c>
      <c r="D67">
        <f>PPCL!M67</f>
        <v>0</v>
      </c>
      <c r="E67">
        <f>PPCL!N67</f>
        <v>144</v>
      </c>
      <c r="F67">
        <f t="shared" si="4"/>
        <v>205</v>
      </c>
      <c r="G67">
        <f t="shared" si="5"/>
        <v>144</v>
      </c>
      <c r="H67" s="112"/>
      <c r="I67">
        <f>BRPL_EOD!AE67+BRPL_EOD!AF67</f>
        <v>144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144</v>
      </c>
      <c r="O67" s="112">
        <f t="shared" ref="O67:O98" si="7">G67-N67</f>
        <v>0</v>
      </c>
      <c r="P67">
        <v>144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144</v>
      </c>
      <c r="V67" s="112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205</v>
      </c>
      <c r="D68">
        <f>PPCL!M68</f>
        <v>0</v>
      </c>
      <c r="E68">
        <f>PPCL!N68</f>
        <v>144</v>
      </c>
      <c r="F68">
        <f t="shared" ref="F68:F98" si="10">B68+C68</f>
        <v>205</v>
      </c>
      <c r="G68">
        <f t="shared" ref="G68:G98" si="11">D68+E68</f>
        <v>144</v>
      </c>
      <c r="H68" s="112"/>
      <c r="I68">
        <f>BRPL_EOD!AE68+BRPL_EOD!AF68</f>
        <v>144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144</v>
      </c>
      <c r="O68" s="112">
        <f t="shared" si="7"/>
        <v>0</v>
      </c>
      <c r="P68">
        <v>144</v>
      </c>
      <c r="Q68">
        <v>0</v>
      </c>
      <c r="R68">
        <v>0</v>
      </c>
      <c r="S68">
        <v>0</v>
      </c>
      <c r="T68">
        <v>0</v>
      </c>
      <c r="U68" s="114">
        <f t="shared" si="8"/>
        <v>144</v>
      </c>
      <c r="V68" s="112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205</v>
      </c>
      <c r="D69">
        <f>PPCL!M69</f>
        <v>0</v>
      </c>
      <c r="E69">
        <f>PPCL!N69</f>
        <v>144</v>
      </c>
      <c r="F69">
        <f t="shared" si="10"/>
        <v>205</v>
      </c>
      <c r="G69">
        <f t="shared" si="11"/>
        <v>144</v>
      </c>
      <c r="H69" s="112"/>
      <c r="I69">
        <f>BRPL_EOD!AE69+BRPL_EOD!AF69</f>
        <v>144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144</v>
      </c>
      <c r="O69" s="112">
        <f t="shared" si="7"/>
        <v>0</v>
      </c>
      <c r="P69">
        <v>144</v>
      </c>
      <c r="Q69">
        <v>0</v>
      </c>
      <c r="R69">
        <v>0</v>
      </c>
      <c r="S69">
        <v>0</v>
      </c>
      <c r="T69">
        <v>0</v>
      </c>
      <c r="U69" s="114">
        <f t="shared" si="8"/>
        <v>144</v>
      </c>
      <c r="V69" s="112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205</v>
      </c>
      <c r="D70">
        <f>PPCL!M70</f>
        <v>0</v>
      </c>
      <c r="E70">
        <f>PPCL!N70</f>
        <v>144</v>
      </c>
      <c r="F70">
        <f t="shared" si="10"/>
        <v>205</v>
      </c>
      <c r="G70">
        <f t="shared" si="11"/>
        <v>144</v>
      </c>
      <c r="H70" s="112"/>
      <c r="I70">
        <f>BRPL_EOD!AE70+BRPL_EOD!AF70</f>
        <v>144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144</v>
      </c>
      <c r="O70" s="112">
        <f t="shared" si="7"/>
        <v>0</v>
      </c>
      <c r="P70">
        <v>144</v>
      </c>
      <c r="Q70">
        <v>0</v>
      </c>
      <c r="R70">
        <v>0</v>
      </c>
      <c r="S70">
        <v>0</v>
      </c>
      <c r="T70">
        <v>0</v>
      </c>
      <c r="U70" s="114">
        <f t="shared" si="8"/>
        <v>144</v>
      </c>
      <c r="V70" s="112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205</v>
      </c>
      <c r="D71">
        <f>PPCL!M71</f>
        <v>0</v>
      </c>
      <c r="E71">
        <f>PPCL!N71</f>
        <v>144</v>
      </c>
      <c r="F71">
        <f t="shared" si="10"/>
        <v>205</v>
      </c>
      <c r="G71">
        <f t="shared" si="11"/>
        <v>144</v>
      </c>
      <c r="H71" s="112"/>
      <c r="I71">
        <f>BRPL_EOD!AE71+BRPL_EOD!AF71</f>
        <v>144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144</v>
      </c>
      <c r="O71" s="112">
        <f t="shared" si="7"/>
        <v>0</v>
      </c>
      <c r="P71">
        <v>144</v>
      </c>
      <c r="Q71">
        <v>0</v>
      </c>
      <c r="R71">
        <v>0</v>
      </c>
      <c r="S71">
        <v>0</v>
      </c>
      <c r="T71">
        <v>0</v>
      </c>
      <c r="U71" s="114">
        <f t="shared" si="8"/>
        <v>144</v>
      </c>
      <c r="V71" s="112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205</v>
      </c>
      <c r="D72">
        <f>PPCL!M72</f>
        <v>0</v>
      </c>
      <c r="E72">
        <f>PPCL!N72</f>
        <v>144</v>
      </c>
      <c r="F72">
        <f t="shared" si="10"/>
        <v>205</v>
      </c>
      <c r="G72">
        <f t="shared" si="11"/>
        <v>144</v>
      </c>
      <c r="H72" s="112"/>
      <c r="I72">
        <f>BRPL_EOD!AE72+BRPL_EOD!AF72</f>
        <v>144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144</v>
      </c>
      <c r="O72" s="112">
        <f t="shared" si="7"/>
        <v>0</v>
      </c>
      <c r="P72">
        <v>144</v>
      </c>
      <c r="Q72">
        <v>0</v>
      </c>
      <c r="R72">
        <v>0</v>
      </c>
      <c r="S72">
        <v>0</v>
      </c>
      <c r="T72">
        <v>0</v>
      </c>
      <c r="U72" s="114">
        <f t="shared" si="8"/>
        <v>144</v>
      </c>
      <c r="V72" s="112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205</v>
      </c>
      <c r="D73">
        <f>PPCL!M73</f>
        <v>0</v>
      </c>
      <c r="E73">
        <f>PPCL!N73</f>
        <v>144</v>
      </c>
      <c r="F73">
        <f t="shared" si="10"/>
        <v>205</v>
      </c>
      <c r="G73">
        <f t="shared" si="11"/>
        <v>144</v>
      </c>
      <c r="H73" s="112"/>
      <c r="I73">
        <f>BRPL_EOD!AE73+BRPL_EOD!AF73</f>
        <v>144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144</v>
      </c>
      <c r="O73" s="112">
        <f t="shared" si="7"/>
        <v>0</v>
      </c>
      <c r="P73">
        <v>144</v>
      </c>
      <c r="Q73">
        <v>0</v>
      </c>
      <c r="R73">
        <v>0</v>
      </c>
      <c r="S73">
        <v>0</v>
      </c>
      <c r="T73">
        <v>0</v>
      </c>
      <c r="U73" s="114">
        <f t="shared" si="8"/>
        <v>144</v>
      </c>
      <c r="V73" s="112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205</v>
      </c>
      <c r="D74">
        <f>PPCL!M74</f>
        <v>0</v>
      </c>
      <c r="E74">
        <f>PPCL!N74</f>
        <v>144</v>
      </c>
      <c r="F74">
        <f t="shared" si="10"/>
        <v>205</v>
      </c>
      <c r="G74">
        <f t="shared" si="11"/>
        <v>144</v>
      </c>
      <c r="H74" s="112"/>
      <c r="I74">
        <f>BRPL_EOD!AE74+BRPL_EOD!AF74</f>
        <v>144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144</v>
      </c>
      <c r="O74" s="112">
        <f t="shared" si="7"/>
        <v>0</v>
      </c>
      <c r="P74">
        <v>144</v>
      </c>
      <c r="Q74">
        <v>0</v>
      </c>
      <c r="R74">
        <v>0</v>
      </c>
      <c r="S74">
        <v>0</v>
      </c>
      <c r="T74">
        <v>0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205</v>
      </c>
      <c r="D75">
        <f>PPCL!M75</f>
        <v>0</v>
      </c>
      <c r="E75">
        <f>PPCL!N75</f>
        <v>144</v>
      </c>
      <c r="F75">
        <f t="shared" si="10"/>
        <v>205</v>
      </c>
      <c r="G75">
        <f t="shared" si="11"/>
        <v>144</v>
      </c>
      <c r="H75" s="112"/>
      <c r="I75">
        <f>BRPL_EOD!AE75+BRPL_EOD!AF75</f>
        <v>144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144</v>
      </c>
      <c r="O75" s="112">
        <f t="shared" si="7"/>
        <v>0</v>
      </c>
      <c r="P75">
        <v>144</v>
      </c>
      <c r="Q75">
        <v>0</v>
      </c>
      <c r="R75">
        <v>0</v>
      </c>
      <c r="S75">
        <v>0</v>
      </c>
      <c r="T75">
        <v>0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205</v>
      </c>
      <c r="D76">
        <f>PPCL!M76</f>
        <v>0</v>
      </c>
      <c r="E76">
        <f>PPCL!N76</f>
        <v>144</v>
      </c>
      <c r="F76">
        <f t="shared" si="10"/>
        <v>205</v>
      </c>
      <c r="G76">
        <f t="shared" si="11"/>
        <v>144</v>
      </c>
      <c r="H76" s="112"/>
      <c r="I76">
        <f>BRPL_EOD!AE76+BRPL_EOD!AF76</f>
        <v>144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144</v>
      </c>
      <c r="O76" s="112">
        <f t="shared" si="7"/>
        <v>0</v>
      </c>
      <c r="P76">
        <v>144</v>
      </c>
      <c r="Q76">
        <v>0</v>
      </c>
      <c r="R76">
        <v>0</v>
      </c>
      <c r="S76">
        <v>0</v>
      </c>
      <c r="T76">
        <v>0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205</v>
      </c>
      <c r="D77">
        <f>PPCL!M77</f>
        <v>0</v>
      </c>
      <c r="E77">
        <f>PPCL!N77</f>
        <v>144</v>
      </c>
      <c r="F77">
        <f t="shared" si="10"/>
        <v>205</v>
      </c>
      <c r="G77">
        <f t="shared" si="11"/>
        <v>144</v>
      </c>
      <c r="H77" s="112"/>
      <c r="I77">
        <f>BRPL_EOD!AE77+BRPL_EOD!AF77</f>
        <v>144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144</v>
      </c>
      <c r="O77" s="112">
        <f t="shared" si="7"/>
        <v>0</v>
      </c>
      <c r="P77">
        <v>144</v>
      </c>
      <c r="Q77">
        <v>0</v>
      </c>
      <c r="R77">
        <v>0</v>
      </c>
      <c r="S77">
        <v>0</v>
      </c>
      <c r="T77">
        <v>0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205</v>
      </c>
      <c r="D78">
        <f>PPCL!M78</f>
        <v>0</v>
      </c>
      <c r="E78">
        <f>PPCL!N78</f>
        <v>144</v>
      </c>
      <c r="F78">
        <f t="shared" si="10"/>
        <v>205</v>
      </c>
      <c r="G78">
        <f t="shared" si="11"/>
        <v>144</v>
      </c>
      <c r="H78" s="112"/>
      <c r="I78">
        <f>BRPL_EOD!AE78+BRPL_EOD!AF78</f>
        <v>144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144</v>
      </c>
      <c r="O78" s="112">
        <f t="shared" si="7"/>
        <v>0</v>
      </c>
      <c r="P78">
        <v>144</v>
      </c>
      <c r="Q78">
        <v>0</v>
      </c>
      <c r="R78">
        <v>0</v>
      </c>
      <c r="S78">
        <v>0</v>
      </c>
      <c r="T78">
        <v>0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205</v>
      </c>
      <c r="D79">
        <f>PPCL!M79</f>
        <v>0</v>
      </c>
      <c r="E79">
        <f>PPCL!N79</f>
        <v>144</v>
      </c>
      <c r="F79">
        <f t="shared" si="10"/>
        <v>205</v>
      </c>
      <c r="G79">
        <f t="shared" si="11"/>
        <v>144</v>
      </c>
      <c r="H79" s="112"/>
      <c r="I79">
        <f>BRPL_EOD!AE79+BRPL_EOD!AF79</f>
        <v>144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144</v>
      </c>
      <c r="O79" s="112">
        <f t="shared" si="7"/>
        <v>0</v>
      </c>
      <c r="P79">
        <v>144</v>
      </c>
      <c r="Q79">
        <v>0</v>
      </c>
      <c r="R79">
        <v>0</v>
      </c>
      <c r="S79">
        <v>0</v>
      </c>
      <c r="T79">
        <v>0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205</v>
      </c>
      <c r="D80">
        <f>PPCL!M80</f>
        <v>0</v>
      </c>
      <c r="E80">
        <f>PPCL!N80</f>
        <v>144</v>
      </c>
      <c r="F80">
        <f t="shared" si="10"/>
        <v>205</v>
      </c>
      <c r="G80">
        <f t="shared" si="11"/>
        <v>144</v>
      </c>
      <c r="H80" s="112"/>
      <c r="I80">
        <f>BRPL_EOD!AE80+BRPL_EOD!AF80</f>
        <v>144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144</v>
      </c>
      <c r="O80" s="112">
        <f t="shared" si="7"/>
        <v>0</v>
      </c>
      <c r="P80">
        <v>144</v>
      </c>
      <c r="Q80">
        <v>0</v>
      </c>
      <c r="R80">
        <v>0</v>
      </c>
      <c r="S80">
        <v>0</v>
      </c>
      <c r="T80">
        <v>0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205</v>
      </c>
      <c r="D81">
        <f>PPCL!M81</f>
        <v>0</v>
      </c>
      <c r="E81">
        <f>PPCL!N81</f>
        <v>144</v>
      </c>
      <c r="F81">
        <f t="shared" si="10"/>
        <v>205</v>
      </c>
      <c r="G81">
        <f t="shared" si="11"/>
        <v>144</v>
      </c>
      <c r="H81" s="112"/>
      <c r="I81">
        <f>BRPL_EOD!AE81+BRPL_EOD!AF81</f>
        <v>144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144</v>
      </c>
      <c r="O81" s="112">
        <f t="shared" si="7"/>
        <v>0</v>
      </c>
      <c r="P81">
        <v>144</v>
      </c>
      <c r="Q81">
        <v>0</v>
      </c>
      <c r="R81">
        <v>0</v>
      </c>
      <c r="S81">
        <v>0</v>
      </c>
      <c r="T81">
        <v>0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205</v>
      </c>
      <c r="D82">
        <f>PPCL!M82</f>
        <v>0</v>
      </c>
      <c r="E82">
        <f>PPCL!N82</f>
        <v>144</v>
      </c>
      <c r="F82">
        <f t="shared" si="10"/>
        <v>205</v>
      </c>
      <c r="G82">
        <f t="shared" si="11"/>
        <v>144</v>
      </c>
      <c r="H82" s="112"/>
      <c r="I82">
        <f>BRPL_EOD!AE82+BRPL_EOD!AF82</f>
        <v>144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144</v>
      </c>
      <c r="O82" s="112">
        <f t="shared" si="7"/>
        <v>0</v>
      </c>
      <c r="P82">
        <v>144</v>
      </c>
      <c r="Q82">
        <v>0</v>
      </c>
      <c r="R82">
        <v>0</v>
      </c>
      <c r="S82">
        <v>0</v>
      </c>
      <c r="T82">
        <v>0</v>
      </c>
      <c r="U82" s="114">
        <f t="shared" si="8"/>
        <v>144</v>
      </c>
      <c r="V82" s="112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205</v>
      </c>
      <c r="D83">
        <f>PPCL!M83</f>
        <v>0</v>
      </c>
      <c r="E83">
        <f>PPCL!N83</f>
        <v>144</v>
      </c>
      <c r="F83">
        <f t="shared" si="10"/>
        <v>205</v>
      </c>
      <c r="G83">
        <f t="shared" si="11"/>
        <v>144</v>
      </c>
      <c r="H83" s="112"/>
      <c r="I83">
        <f>BRPL_EOD!AE83+BRPL_EOD!AF83</f>
        <v>144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144</v>
      </c>
      <c r="O83" s="112">
        <f t="shared" si="7"/>
        <v>0</v>
      </c>
      <c r="P83">
        <v>144</v>
      </c>
      <c r="Q83">
        <v>0</v>
      </c>
      <c r="R83">
        <v>0</v>
      </c>
      <c r="S83">
        <v>0</v>
      </c>
      <c r="T83">
        <v>0</v>
      </c>
      <c r="U83" s="114">
        <f t="shared" si="8"/>
        <v>144</v>
      </c>
      <c r="V83" s="112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205</v>
      </c>
      <c r="D84">
        <f>PPCL!M84</f>
        <v>0</v>
      </c>
      <c r="E84">
        <f>PPCL!N84</f>
        <v>130</v>
      </c>
      <c r="F84">
        <f t="shared" si="10"/>
        <v>205</v>
      </c>
      <c r="G84">
        <f t="shared" si="11"/>
        <v>130</v>
      </c>
      <c r="H84" s="112"/>
      <c r="I84">
        <f>BRPL_EOD!AE84+BRPL_EOD!AF84</f>
        <v>130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130</v>
      </c>
      <c r="O84" s="112">
        <f t="shared" si="7"/>
        <v>0</v>
      </c>
      <c r="P84">
        <v>130</v>
      </c>
      <c r="Q84">
        <v>0</v>
      </c>
      <c r="R84">
        <v>0</v>
      </c>
      <c r="S84">
        <v>0</v>
      </c>
      <c r="T84">
        <v>0</v>
      </c>
      <c r="U84" s="114">
        <f t="shared" si="8"/>
        <v>130</v>
      </c>
      <c r="V84" s="112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205</v>
      </c>
      <c r="D85">
        <f>PPCL!M85</f>
        <v>0</v>
      </c>
      <c r="E85">
        <f>PPCL!N85</f>
        <v>104</v>
      </c>
      <c r="F85">
        <f t="shared" si="10"/>
        <v>205</v>
      </c>
      <c r="G85">
        <f t="shared" si="11"/>
        <v>104</v>
      </c>
      <c r="H85" s="112"/>
      <c r="I85">
        <f>BRPL_EOD!AE85+BRPL_EOD!AF85</f>
        <v>104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104</v>
      </c>
      <c r="O85" s="112">
        <f t="shared" si="7"/>
        <v>0</v>
      </c>
      <c r="P85">
        <v>104</v>
      </c>
      <c r="Q85">
        <v>0</v>
      </c>
      <c r="R85">
        <v>0</v>
      </c>
      <c r="S85">
        <v>0</v>
      </c>
      <c r="T85">
        <v>0</v>
      </c>
      <c r="U85" s="114">
        <f t="shared" si="8"/>
        <v>104</v>
      </c>
      <c r="V85" s="112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205</v>
      </c>
      <c r="D86">
        <f>PPCL!M86</f>
        <v>0</v>
      </c>
      <c r="E86">
        <f>PPCL!N86</f>
        <v>104</v>
      </c>
      <c r="F86">
        <f t="shared" si="10"/>
        <v>205</v>
      </c>
      <c r="G86">
        <f t="shared" si="11"/>
        <v>104</v>
      </c>
      <c r="H86" s="112"/>
      <c r="I86">
        <f>BRPL_EOD!AE86+BRPL_EOD!AF86</f>
        <v>104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104</v>
      </c>
      <c r="O86" s="112">
        <f t="shared" si="7"/>
        <v>0</v>
      </c>
      <c r="P86">
        <v>104</v>
      </c>
      <c r="Q86">
        <v>0</v>
      </c>
      <c r="R86">
        <v>0</v>
      </c>
      <c r="S86">
        <v>0</v>
      </c>
      <c r="T86">
        <v>0</v>
      </c>
      <c r="U86" s="114">
        <f t="shared" si="8"/>
        <v>104</v>
      </c>
      <c r="V86" s="112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205</v>
      </c>
      <c r="D87">
        <f>PPCL!M87</f>
        <v>0</v>
      </c>
      <c r="E87">
        <f>PPCL!N87</f>
        <v>104</v>
      </c>
      <c r="F87">
        <f t="shared" si="10"/>
        <v>205</v>
      </c>
      <c r="G87">
        <f t="shared" si="11"/>
        <v>104</v>
      </c>
      <c r="H87" s="112"/>
      <c r="I87">
        <f>BRPL_EOD!AE87+BRPL_EOD!AF87</f>
        <v>104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104</v>
      </c>
      <c r="O87" s="112">
        <f t="shared" si="7"/>
        <v>0</v>
      </c>
      <c r="P87">
        <v>104</v>
      </c>
      <c r="Q87">
        <v>0</v>
      </c>
      <c r="R87">
        <v>0</v>
      </c>
      <c r="S87">
        <v>0</v>
      </c>
      <c r="T87">
        <v>0</v>
      </c>
      <c r="U87" s="114">
        <f t="shared" si="8"/>
        <v>104</v>
      </c>
      <c r="V87" s="112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205</v>
      </c>
      <c r="D88">
        <f>PPCL!M88</f>
        <v>0</v>
      </c>
      <c r="E88">
        <f>PPCL!N88</f>
        <v>104</v>
      </c>
      <c r="F88">
        <f t="shared" si="10"/>
        <v>205</v>
      </c>
      <c r="G88">
        <f t="shared" si="11"/>
        <v>104</v>
      </c>
      <c r="H88" s="112"/>
      <c r="I88">
        <f>BRPL_EOD!AE88+BRPL_EOD!AF88</f>
        <v>104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104</v>
      </c>
      <c r="O88" s="112">
        <f t="shared" si="7"/>
        <v>0</v>
      </c>
      <c r="P88">
        <v>104</v>
      </c>
      <c r="Q88">
        <v>0</v>
      </c>
      <c r="R88">
        <v>0</v>
      </c>
      <c r="S88">
        <v>0</v>
      </c>
      <c r="T88">
        <v>0</v>
      </c>
      <c r="U88" s="114">
        <f t="shared" si="8"/>
        <v>104</v>
      </c>
      <c r="V88" s="112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205</v>
      </c>
      <c r="D89">
        <f>PPCL!M89</f>
        <v>0</v>
      </c>
      <c r="E89">
        <f>PPCL!N89</f>
        <v>104</v>
      </c>
      <c r="F89">
        <f t="shared" si="10"/>
        <v>205</v>
      </c>
      <c r="G89">
        <f t="shared" si="11"/>
        <v>104</v>
      </c>
      <c r="H89" s="112"/>
      <c r="I89">
        <f>BRPL_EOD!AE89+BRPL_EOD!AF89</f>
        <v>104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104</v>
      </c>
      <c r="O89" s="112">
        <f t="shared" si="7"/>
        <v>0</v>
      </c>
      <c r="P89">
        <v>104</v>
      </c>
      <c r="Q89">
        <v>0</v>
      </c>
      <c r="R89">
        <v>0</v>
      </c>
      <c r="S89">
        <v>0</v>
      </c>
      <c r="T89">
        <v>0</v>
      </c>
      <c r="U89" s="114">
        <f t="shared" si="8"/>
        <v>104</v>
      </c>
      <c r="V89" s="112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205</v>
      </c>
      <c r="D90">
        <f>PPCL!M90</f>
        <v>0</v>
      </c>
      <c r="E90">
        <f>PPCL!N90</f>
        <v>104</v>
      </c>
      <c r="F90">
        <f t="shared" si="10"/>
        <v>205</v>
      </c>
      <c r="G90">
        <f t="shared" si="11"/>
        <v>104</v>
      </c>
      <c r="H90" s="112"/>
      <c r="I90">
        <f>BRPL_EOD!AE90+BRPL_EOD!AF90</f>
        <v>104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104</v>
      </c>
      <c r="O90" s="112">
        <f t="shared" si="7"/>
        <v>0</v>
      </c>
      <c r="P90">
        <v>104</v>
      </c>
      <c r="Q90">
        <v>0</v>
      </c>
      <c r="R90">
        <v>0</v>
      </c>
      <c r="S90">
        <v>0</v>
      </c>
      <c r="T90">
        <v>0</v>
      </c>
      <c r="U90" s="114">
        <f t="shared" si="8"/>
        <v>104</v>
      </c>
      <c r="V90" s="112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205</v>
      </c>
      <c r="D91">
        <f>PPCL!M91</f>
        <v>0</v>
      </c>
      <c r="E91">
        <f>PPCL!N91</f>
        <v>0</v>
      </c>
      <c r="F91">
        <f t="shared" si="10"/>
        <v>205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205</v>
      </c>
      <c r="D92">
        <f>PPCL!M92</f>
        <v>0</v>
      </c>
      <c r="E92">
        <f>PPCL!N92</f>
        <v>0</v>
      </c>
      <c r="F92">
        <f t="shared" si="10"/>
        <v>205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205</v>
      </c>
      <c r="D93">
        <f>PPCL!M93</f>
        <v>0</v>
      </c>
      <c r="E93">
        <f>PPCL!N93</f>
        <v>0</v>
      </c>
      <c r="F93">
        <f t="shared" si="10"/>
        <v>205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205</v>
      </c>
      <c r="D94">
        <f>PPCL!M94</f>
        <v>0</v>
      </c>
      <c r="E94">
        <f>PPCL!N94</f>
        <v>0</v>
      </c>
      <c r="F94">
        <f t="shared" si="10"/>
        <v>205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205</v>
      </c>
      <c r="D95">
        <f>PPCL!M95</f>
        <v>0</v>
      </c>
      <c r="E95">
        <f>PPCL!N95</f>
        <v>0</v>
      </c>
      <c r="F95">
        <f t="shared" si="10"/>
        <v>205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205</v>
      </c>
      <c r="D96">
        <f>PPCL!M96</f>
        <v>0</v>
      </c>
      <c r="E96">
        <f>PPCL!N96</f>
        <v>0</v>
      </c>
      <c r="F96">
        <f t="shared" si="10"/>
        <v>205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205</v>
      </c>
      <c r="D97">
        <f>PPCL!M97</f>
        <v>0</v>
      </c>
      <c r="E97">
        <f>PPCL!N97</f>
        <v>0</v>
      </c>
      <c r="F97">
        <f t="shared" si="10"/>
        <v>205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205</v>
      </c>
      <c r="D98">
        <f>PPCL!M98</f>
        <v>0</v>
      </c>
      <c r="E98">
        <f>PPCL!N98</f>
        <v>0</v>
      </c>
      <c r="F98">
        <f t="shared" si="10"/>
        <v>205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2.7297500000000001</v>
      </c>
      <c r="C99" s="114">
        <f t="shared" ref="C99:U99" si="12">SUM(C3:C98)/4000</f>
        <v>2.9852500000000002</v>
      </c>
      <c r="D99" s="114">
        <f t="shared" si="12"/>
        <v>0</v>
      </c>
      <c r="E99" s="114">
        <f t="shared" si="12"/>
        <v>1.9079999999999999</v>
      </c>
      <c r="F99" s="114">
        <f t="shared" si="12"/>
        <v>5.7149999999999999</v>
      </c>
      <c r="G99" s="114">
        <f t="shared" si="12"/>
        <v>1.9079999999999999</v>
      </c>
      <c r="H99" s="114"/>
      <c r="I99" s="114">
        <f t="shared" si="12"/>
        <v>1.9079999999999999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1.9079999999999999</v>
      </c>
      <c r="O99" s="114">
        <f t="shared" si="12"/>
        <v>0</v>
      </c>
      <c r="P99" s="114">
        <f t="shared" si="12"/>
        <v>1.9079999999999999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1.9079999999999999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0.99375000000000002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0.99375000000000002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75" workbookViewId="0">
      <selection activeCell="P101" sqref="P101:V10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30.6</v>
      </c>
      <c r="E3">
        <f>GT!N3</f>
        <v>0</v>
      </c>
      <c r="F3">
        <f>B3+C3</f>
        <v>72</v>
      </c>
      <c r="G3">
        <f>D3+E3-X3</f>
        <v>30.6</v>
      </c>
      <c r="H3" s="112"/>
      <c r="I3">
        <f>BRPL_EOD!AA3+BRPL_EOD!AB3</f>
        <v>12.64</v>
      </c>
      <c r="J3">
        <f>BYPL_EOD!AA3+BYPL_EOD!AB3</f>
        <v>6.92</v>
      </c>
      <c r="K3">
        <f>MES_EOD!AA3+MES_EOD!AB3</f>
        <v>0</v>
      </c>
      <c r="L3">
        <f>NDMC_EOD!AA3+NDMC_EOD!AB3</f>
        <v>2.08</v>
      </c>
      <c r="M3">
        <f>TPDDL_EOD!AA3+TPDDL_EOD!AB3</f>
        <v>9.0299999999999994</v>
      </c>
      <c r="N3">
        <f t="shared" ref="N3:N66" si="0">SUM(I3:M3)</f>
        <v>30.67</v>
      </c>
      <c r="O3" s="112">
        <f t="shared" ref="O3:O66" si="1">G3-N3</f>
        <v>-7.0000000000000284E-2</v>
      </c>
      <c r="P3">
        <v>12.611150961851973</v>
      </c>
      <c r="Q3">
        <v>6.9042060645582</v>
      </c>
      <c r="R3">
        <v>0</v>
      </c>
      <c r="S3">
        <v>2.0752526899250081</v>
      </c>
      <c r="T3">
        <v>9.0093902836648176</v>
      </c>
      <c r="U3" s="114">
        <f t="shared" ref="U3:U66" si="2">SUM(P3:T3)</f>
        <v>30.599999999999998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30.6</v>
      </c>
      <c r="E4">
        <f>GT!N4</f>
        <v>0</v>
      </c>
      <c r="F4">
        <f t="shared" ref="F4:F67" si="4">B4+C4</f>
        <v>72</v>
      </c>
      <c r="G4">
        <f t="shared" ref="G4:G67" si="5">D4+E4-X4</f>
        <v>30.6</v>
      </c>
      <c r="H4" s="112"/>
      <c r="I4">
        <f>BRPL_EOD!AA4+BRPL_EOD!AB4</f>
        <v>12.64</v>
      </c>
      <c r="J4">
        <f>BYPL_EOD!AA4+BYPL_EOD!AB4</f>
        <v>6.92</v>
      </c>
      <c r="K4">
        <f>MES_EOD!AA4+MES_EOD!AB4</f>
        <v>0</v>
      </c>
      <c r="L4">
        <f>NDMC_EOD!AA4+NDMC_EOD!AB4</f>
        <v>2.08</v>
      </c>
      <c r="M4">
        <f>TPDDL_EOD!AA4+TPDDL_EOD!AB4</f>
        <v>9.0299999999999994</v>
      </c>
      <c r="N4">
        <f t="shared" si="0"/>
        <v>30.67</v>
      </c>
      <c r="O4" s="112">
        <f t="shared" si="1"/>
        <v>-7.0000000000000284E-2</v>
      </c>
      <c r="P4">
        <v>12.611150961851973</v>
      </c>
      <c r="Q4">
        <v>6.9042060645582</v>
      </c>
      <c r="R4">
        <v>0</v>
      </c>
      <c r="S4">
        <v>2.0752526899250081</v>
      </c>
      <c r="T4">
        <v>9.0093902836648176</v>
      </c>
      <c r="U4" s="114">
        <f t="shared" si="2"/>
        <v>30.599999999999998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30.6</v>
      </c>
      <c r="E5">
        <f>GT!N5</f>
        <v>0</v>
      </c>
      <c r="F5">
        <f t="shared" si="4"/>
        <v>72</v>
      </c>
      <c r="G5">
        <f t="shared" si="5"/>
        <v>30.6</v>
      </c>
      <c r="H5" s="112"/>
      <c r="I5">
        <f>BRPL_EOD!AA5+BRPL_EOD!AB5</f>
        <v>12.64</v>
      </c>
      <c r="J5">
        <f>BYPL_EOD!AA5+BYPL_EOD!AB5</f>
        <v>6.92</v>
      </c>
      <c r="K5">
        <f>MES_EOD!AA5+MES_EOD!AB5</f>
        <v>0</v>
      </c>
      <c r="L5">
        <f>NDMC_EOD!AA5+NDMC_EOD!AB5</f>
        <v>2.08</v>
      </c>
      <c r="M5">
        <f>TPDDL_EOD!AA5+TPDDL_EOD!AB5</f>
        <v>9.0299999999999994</v>
      </c>
      <c r="N5">
        <f t="shared" si="0"/>
        <v>30.67</v>
      </c>
      <c r="O5" s="112">
        <f t="shared" si="1"/>
        <v>-7.0000000000000284E-2</v>
      </c>
      <c r="P5">
        <v>12.611150961851973</v>
      </c>
      <c r="Q5">
        <v>6.9042060645582</v>
      </c>
      <c r="R5">
        <v>0</v>
      </c>
      <c r="S5">
        <v>2.0752526899250081</v>
      </c>
      <c r="T5">
        <v>9.0093902836648176</v>
      </c>
      <c r="U5" s="114">
        <f t="shared" si="2"/>
        <v>30.599999999999998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30.6</v>
      </c>
      <c r="E6">
        <f>GT!N6</f>
        <v>0</v>
      </c>
      <c r="F6">
        <f t="shared" si="4"/>
        <v>72</v>
      </c>
      <c r="G6">
        <f t="shared" si="5"/>
        <v>30.6</v>
      </c>
      <c r="H6" s="112"/>
      <c r="I6">
        <f>BRPL_EOD!AA6+BRPL_EOD!AB6</f>
        <v>12.64</v>
      </c>
      <c r="J6">
        <f>BYPL_EOD!AA6+BYPL_EOD!AB6</f>
        <v>6.92</v>
      </c>
      <c r="K6">
        <f>MES_EOD!AA6+MES_EOD!AB6</f>
        <v>0</v>
      </c>
      <c r="L6">
        <f>NDMC_EOD!AA6+NDMC_EOD!AB6</f>
        <v>2.08</v>
      </c>
      <c r="M6">
        <f>TPDDL_EOD!AA6+TPDDL_EOD!AB6</f>
        <v>9.0299999999999994</v>
      </c>
      <c r="N6">
        <f t="shared" si="0"/>
        <v>30.67</v>
      </c>
      <c r="O6" s="112">
        <f t="shared" si="1"/>
        <v>-7.0000000000000284E-2</v>
      </c>
      <c r="P6">
        <v>12.611150961851973</v>
      </c>
      <c r="Q6">
        <v>6.9042060645582</v>
      </c>
      <c r="R6">
        <v>0</v>
      </c>
      <c r="S6">
        <v>2.0752526899250081</v>
      </c>
      <c r="T6">
        <v>9.0093902836648176</v>
      </c>
      <c r="U6" s="114">
        <f t="shared" si="2"/>
        <v>30.599999999999998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30.6</v>
      </c>
      <c r="E7">
        <f>GT!N7</f>
        <v>0</v>
      </c>
      <c r="F7">
        <f t="shared" si="4"/>
        <v>72</v>
      </c>
      <c r="G7">
        <f t="shared" si="5"/>
        <v>30.6</v>
      </c>
      <c r="H7" s="112"/>
      <c r="I7">
        <f>BRPL_EOD!AA7+BRPL_EOD!AB7</f>
        <v>12.64</v>
      </c>
      <c r="J7">
        <f>BYPL_EOD!AA7+BYPL_EOD!AB7</f>
        <v>6.92</v>
      </c>
      <c r="K7">
        <f>MES_EOD!AA7+MES_EOD!AB7</f>
        <v>0</v>
      </c>
      <c r="L7">
        <f>NDMC_EOD!AA7+NDMC_EOD!AB7</f>
        <v>2.08</v>
      </c>
      <c r="M7">
        <f>TPDDL_EOD!AA7+TPDDL_EOD!AB7</f>
        <v>9.0299999999999994</v>
      </c>
      <c r="N7">
        <f t="shared" si="0"/>
        <v>30.67</v>
      </c>
      <c r="O7" s="112">
        <f t="shared" si="1"/>
        <v>-7.0000000000000284E-2</v>
      </c>
      <c r="P7">
        <v>12.611150961851973</v>
      </c>
      <c r="Q7">
        <v>6.9042060645582</v>
      </c>
      <c r="R7">
        <v>0</v>
      </c>
      <c r="S7">
        <v>2.0752526899250081</v>
      </c>
      <c r="T7">
        <v>9.0093902836648176</v>
      </c>
      <c r="U7" s="114">
        <f t="shared" si="2"/>
        <v>30.599999999999998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30.6</v>
      </c>
      <c r="E8">
        <f>GT!N8</f>
        <v>0</v>
      </c>
      <c r="F8">
        <f t="shared" si="4"/>
        <v>72</v>
      </c>
      <c r="G8">
        <f t="shared" si="5"/>
        <v>30.6</v>
      </c>
      <c r="H8" s="112"/>
      <c r="I8">
        <f>BRPL_EOD!AA8+BRPL_EOD!AB8</f>
        <v>12.64</v>
      </c>
      <c r="J8">
        <f>BYPL_EOD!AA8+BYPL_EOD!AB8</f>
        <v>6.92</v>
      </c>
      <c r="K8">
        <f>MES_EOD!AA8+MES_EOD!AB8</f>
        <v>0</v>
      </c>
      <c r="L8">
        <f>NDMC_EOD!AA8+NDMC_EOD!AB8</f>
        <v>2.08</v>
      </c>
      <c r="M8">
        <f>TPDDL_EOD!AA8+TPDDL_EOD!AB8</f>
        <v>9.0299999999999994</v>
      </c>
      <c r="N8">
        <f t="shared" si="0"/>
        <v>30.67</v>
      </c>
      <c r="O8" s="112">
        <f t="shared" si="1"/>
        <v>-7.0000000000000284E-2</v>
      </c>
      <c r="P8">
        <v>12.611150961851973</v>
      </c>
      <c r="Q8">
        <v>6.9042060645582</v>
      </c>
      <c r="R8">
        <v>0</v>
      </c>
      <c r="S8">
        <v>2.0752526899250081</v>
      </c>
      <c r="T8">
        <v>9.0093902836648176</v>
      </c>
      <c r="U8" s="114">
        <f t="shared" si="2"/>
        <v>30.599999999999998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-0.4</v>
      </c>
      <c r="E9">
        <f>GT!N9</f>
        <v>0</v>
      </c>
      <c r="F9">
        <f t="shared" si="4"/>
        <v>72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40</v>
      </c>
      <c r="D10">
        <f>GT!M10</f>
        <v>-0.4</v>
      </c>
      <c r="E10">
        <f>GT!N10</f>
        <v>10</v>
      </c>
      <c r="F10">
        <f t="shared" si="4"/>
        <v>40</v>
      </c>
      <c r="G10">
        <f t="shared" si="5"/>
        <v>9.6</v>
      </c>
      <c r="H10" s="112"/>
      <c r="I10">
        <f>BRPL_EOD!AA10+BRPL_EOD!AB10</f>
        <v>3.62</v>
      </c>
      <c r="J10">
        <f>BYPL_EOD!AA10+BYPL_EOD!AB10</f>
        <v>1.98</v>
      </c>
      <c r="K10">
        <f>MES_EOD!AA10+MES_EOD!AB10</f>
        <v>0</v>
      </c>
      <c r="L10">
        <f>NDMC_EOD!AA10+NDMC_EOD!AB10</f>
        <v>1.49</v>
      </c>
      <c r="M10">
        <f>TPDDL_EOD!AA10+TPDDL_EOD!AB10</f>
        <v>2.58</v>
      </c>
      <c r="N10">
        <f t="shared" si="0"/>
        <v>9.67</v>
      </c>
      <c r="O10" s="112">
        <f t="shared" si="1"/>
        <v>-7.0000000000000284E-2</v>
      </c>
      <c r="P10">
        <v>3.5937952430196485</v>
      </c>
      <c r="Q10">
        <v>1.9656670113753878</v>
      </c>
      <c r="R10">
        <v>0</v>
      </c>
      <c r="S10">
        <v>1.479214064115822</v>
      </c>
      <c r="T10">
        <v>2.5613236814891418</v>
      </c>
      <c r="U10" s="114">
        <f t="shared" si="2"/>
        <v>9.6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40</v>
      </c>
      <c r="D11">
        <f>GT!M11</f>
        <v>-0.4</v>
      </c>
      <c r="E11">
        <f>GT!N11</f>
        <v>10</v>
      </c>
      <c r="F11">
        <f t="shared" si="4"/>
        <v>40</v>
      </c>
      <c r="G11">
        <f t="shared" si="5"/>
        <v>9.6</v>
      </c>
      <c r="H11" s="112"/>
      <c r="I11">
        <f>BRPL_EOD!AA11+BRPL_EOD!AB11</f>
        <v>3.62</v>
      </c>
      <c r="J11">
        <f>BYPL_EOD!AA11+BYPL_EOD!AB11</f>
        <v>1.98</v>
      </c>
      <c r="K11">
        <f>MES_EOD!AA11+MES_EOD!AB11</f>
        <v>0</v>
      </c>
      <c r="L11">
        <f>NDMC_EOD!AA11+NDMC_EOD!AB11</f>
        <v>1.49</v>
      </c>
      <c r="M11">
        <f>TPDDL_EOD!AA11+TPDDL_EOD!AB11</f>
        <v>2.58</v>
      </c>
      <c r="N11">
        <f t="shared" si="0"/>
        <v>9.67</v>
      </c>
      <c r="O11" s="112">
        <f t="shared" si="1"/>
        <v>-7.0000000000000284E-2</v>
      </c>
      <c r="P11">
        <v>3.5937952430196485</v>
      </c>
      <c r="Q11">
        <v>1.9656670113753878</v>
      </c>
      <c r="R11">
        <v>0</v>
      </c>
      <c r="S11">
        <v>1.479214064115822</v>
      </c>
      <c r="T11">
        <v>2.5613236814891418</v>
      </c>
      <c r="U11" s="114">
        <f t="shared" si="2"/>
        <v>9.6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40</v>
      </c>
      <c r="D12">
        <f>GT!M12</f>
        <v>-0.4</v>
      </c>
      <c r="E12">
        <f>GT!N12</f>
        <v>10</v>
      </c>
      <c r="F12">
        <f t="shared" si="4"/>
        <v>40</v>
      </c>
      <c r="G12">
        <f t="shared" si="5"/>
        <v>9.6</v>
      </c>
      <c r="H12" s="112"/>
      <c r="I12">
        <f>BRPL_EOD!AA12+BRPL_EOD!AB12</f>
        <v>3.62</v>
      </c>
      <c r="J12">
        <f>BYPL_EOD!AA12+BYPL_EOD!AB12</f>
        <v>1.98</v>
      </c>
      <c r="K12">
        <f>MES_EOD!AA12+MES_EOD!AB12</f>
        <v>0</v>
      </c>
      <c r="L12">
        <f>NDMC_EOD!AA12+NDMC_EOD!AB12</f>
        <v>1.49</v>
      </c>
      <c r="M12">
        <f>TPDDL_EOD!AA12+TPDDL_EOD!AB12</f>
        <v>2.58</v>
      </c>
      <c r="N12">
        <f t="shared" si="0"/>
        <v>9.67</v>
      </c>
      <c r="O12" s="112">
        <f t="shared" si="1"/>
        <v>-7.0000000000000284E-2</v>
      </c>
      <c r="P12">
        <v>3.5937952430196485</v>
      </c>
      <c r="Q12">
        <v>1.9656670113753878</v>
      </c>
      <c r="R12">
        <v>0</v>
      </c>
      <c r="S12">
        <v>1.479214064115822</v>
      </c>
      <c r="T12">
        <v>2.5613236814891418</v>
      </c>
      <c r="U12" s="114">
        <f t="shared" si="2"/>
        <v>9.6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40</v>
      </c>
      <c r="D13">
        <f>GT!M13</f>
        <v>-0.4</v>
      </c>
      <c r="E13">
        <f>GT!N13</f>
        <v>10</v>
      </c>
      <c r="F13">
        <f t="shared" si="4"/>
        <v>40</v>
      </c>
      <c r="G13">
        <f t="shared" si="5"/>
        <v>9.6</v>
      </c>
      <c r="H13" s="112"/>
      <c r="I13">
        <f>BRPL_EOD!AA13+BRPL_EOD!AB13</f>
        <v>3.62</v>
      </c>
      <c r="J13">
        <f>BYPL_EOD!AA13+BYPL_EOD!AB13</f>
        <v>1.98</v>
      </c>
      <c r="K13">
        <f>MES_EOD!AA13+MES_EOD!AB13</f>
        <v>0</v>
      </c>
      <c r="L13">
        <f>NDMC_EOD!AA13+NDMC_EOD!AB13</f>
        <v>1.49</v>
      </c>
      <c r="M13">
        <f>TPDDL_EOD!AA13+TPDDL_EOD!AB13</f>
        <v>2.58</v>
      </c>
      <c r="N13">
        <f t="shared" si="0"/>
        <v>9.67</v>
      </c>
      <c r="O13" s="112">
        <f t="shared" si="1"/>
        <v>-7.0000000000000284E-2</v>
      </c>
      <c r="P13">
        <v>3.5937952430196485</v>
      </c>
      <c r="Q13">
        <v>1.9656670113753878</v>
      </c>
      <c r="R13">
        <v>0</v>
      </c>
      <c r="S13">
        <v>1.479214064115822</v>
      </c>
      <c r="T13">
        <v>2.5613236814891418</v>
      </c>
      <c r="U13" s="114">
        <f t="shared" si="2"/>
        <v>9.6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40</v>
      </c>
      <c r="D14">
        <f>GT!M14</f>
        <v>-0.4</v>
      </c>
      <c r="E14">
        <f>GT!N14</f>
        <v>10</v>
      </c>
      <c r="F14">
        <f t="shared" si="4"/>
        <v>40</v>
      </c>
      <c r="G14">
        <f t="shared" si="5"/>
        <v>9.6</v>
      </c>
      <c r="H14" s="112"/>
      <c r="I14">
        <f>BRPL_EOD!AA14+BRPL_EOD!AB14</f>
        <v>3.62</v>
      </c>
      <c r="J14">
        <f>BYPL_EOD!AA14+BYPL_EOD!AB14</f>
        <v>1.98</v>
      </c>
      <c r="K14">
        <f>MES_EOD!AA14+MES_EOD!AB14</f>
        <v>0</v>
      </c>
      <c r="L14">
        <f>NDMC_EOD!AA14+NDMC_EOD!AB14</f>
        <v>1.49</v>
      </c>
      <c r="M14">
        <f>TPDDL_EOD!AA14+TPDDL_EOD!AB14</f>
        <v>2.58</v>
      </c>
      <c r="N14">
        <f t="shared" si="0"/>
        <v>9.67</v>
      </c>
      <c r="O14" s="112">
        <f t="shared" si="1"/>
        <v>-7.0000000000000284E-2</v>
      </c>
      <c r="P14">
        <v>3.5937952430196485</v>
      </c>
      <c r="Q14">
        <v>1.9656670113753878</v>
      </c>
      <c r="R14">
        <v>0</v>
      </c>
      <c r="S14">
        <v>1.479214064115822</v>
      </c>
      <c r="T14">
        <v>2.5613236814891418</v>
      </c>
      <c r="U14" s="114">
        <f t="shared" si="2"/>
        <v>9.6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40</v>
      </c>
      <c r="D15">
        <f>GT!M15</f>
        <v>-0.4</v>
      </c>
      <c r="E15">
        <f>GT!N15</f>
        <v>10</v>
      </c>
      <c r="F15">
        <f t="shared" si="4"/>
        <v>40</v>
      </c>
      <c r="G15">
        <f t="shared" si="5"/>
        <v>9.6</v>
      </c>
      <c r="H15" s="112"/>
      <c r="I15">
        <f>BRPL_EOD!AA15+BRPL_EOD!AB15</f>
        <v>3.62</v>
      </c>
      <c r="J15">
        <f>BYPL_EOD!AA15+BYPL_EOD!AB15</f>
        <v>1.98</v>
      </c>
      <c r="K15">
        <f>MES_EOD!AA15+MES_EOD!AB15</f>
        <v>0</v>
      </c>
      <c r="L15">
        <f>NDMC_EOD!AA15+NDMC_EOD!AB15</f>
        <v>1.49</v>
      </c>
      <c r="M15">
        <f>TPDDL_EOD!AA15+TPDDL_EOD!AB15</f>
        <v>2.58</v>
      </c>
      <c r="N15">
        <f t="shared" si="0"/>
        <v>9.67</v>
      </c>
      <c r="O15" s="112">
        <f t="shared" si="1"/>
        <v>-7.0000000000000284E-2</v>
      </c>
      <c r="P15">
        <v>3.5937952430196485</v>
      </c>
      <c r="Q15">
        <v>1.9656670113753878</v>
      </c>
      <c r="R15">
        <v>0</v>
      </c>
      <c r="S15">
        <v>1.479214064115822</v>
      </c>
      <c r="T15">
        <v>2.5613236814891418</v>
      </c>
      <c r="U15" s="114">
        <f t="shared" si="2"/>
        <v>9.6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40</v>
      </c>
      <c r="D16">
        <f>GT!M16</f>
        <v>-0.4</v>
      </c>
      <c r="E16">
        <f>GT!N16</f>
        <v>10</v>
      </c>
      <c r="F16">
        <f t="shared" si="4"/>
        <v>40</v>
      </c>
      <c r="G16">
        <f t="shared" si="5"/>
        <v>9.6</v>
      </c>
      <c r="H16" s="112"/>
      <c r="I16">
        <f>BRPL_EOD!AA16+BRPL_EOD!AB16</f>
        <v>3.62</v>
      </c>
      <c r="J16">
        <f>BYPL_EOD!AA16+BYPL_EOD!AB16</f>
        <v>1.98</v>
      </c>
      <c r="K16">
        <f>MES_EOD!AA16+MES_EOD!AB16</f>
        <v>0</v>
      </c>
      <c r="L16">
        <f>NDMC_EOD!AA16+NDMC_EOD!AB16</f>
        <v>1.49</v>
      </c>
      <c r="M16">
        <f>TPDDL_EOD!AA16+TPDDL_EOD!AB16</f>
        <v>2.58</v>
      </c>
      <c r="N16">
        <f t="shared" si="0"/>
        <v>9.67</v>
      </c>
      <c r="O16" s="112">
        <f t="shared" si="1"/>
        <v>-7.0000000000000284E-2</v>
      </c>
      <c r="P16">
        <v>3.5937952430196485</v>
      </c>
      <c r="Q16">
        <v>1.9656670113753878</v>
      </c>
      <c r="R16">
        <v>0</v>
      </c>
      <c r="S16">
        <v>1.479214064115822</v>
      </c>
      <c r="T16">
        <v>2.5613236814891418</v>
      </c>
      <c r="U16" s="114">
        <f t="shared" si="2"/>
        <v>9.6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40</v>
      </c>
      <c r="D17">
        <f>GT!M17</f>
        <v>-0.4</v>
      </c>
      <c r="E17">
        <f>GT!N17</f>
        <v>10</v>
      </c>
      <c r="F17">
        <f t="shared" si="4"/>
        <v>40</v>
      </c>
      <c r="G17">
        <f t="shared" si="5"/>
        <v>9.6</v>
      </c>
      <c r="H17" s="112"/>
      <c r="I17">
        <f>BRPL_EOD!AA17+BRPL_EOD!AB17</f>
        <v>3.62</v>
      </c>
      <c r="J17">
        <f>BYPL_EOD!AA17+BYPL_EOD!AB17</f>
        <v>1.98</v>
      </c>
      <c r="K17">
        <f>MES_EOD!AA17+MES_EOD!AB17</f>
        <v>0</v>
      </c>
      <c r="L17">
        <f>NDMC_EOD!AA17+NDMC_EOD!AB17</f>
        <v>1.49</v>
      </c>
      <c r="M17">
        <f>TPDDL_EOD!AA17+TPDDL_EOD!AB17</f>
        <v>2.58</v>
      </c>
      <c r="N17">
        <f t="shared" si="0"/>
        <v>9.67</v>
      </c>
      <c r="O17" s="112">
        <f t="shared" si="1"/>
        <v>-7.0000000000000284E-2</v>
      </c>
      <c r="P17">
        <v>3.5937952430196485</v>
      </c>
      <c r="Q17">
        <v>1.9656670113753878</v>
      </c>
      <c r="R17">
        <v>0</v>
      </c>
      <c r="S17">
        <v>1.479214064115822</v>
      </c>
      <c r="T17">
        <v>2.5613236814891418</v>
      </c>
      <c r="U17" s="114">
        <f t="shared" si="2"/>
        <v>9.6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40</v>
      </c>
      <c r="D18">
        <f>GT!M18</f>
        <v>-0.4</v>
      </c>
      <c r="E18">
        <f>GT!N18</f>
        <v>10</v>
      </c>
      <c r="F18">
        <f t="shared" si="4"/>
        <v>40</v>
      </c>
      <c r="G18">
        <f t="shared" si="5"/>
        <v>9.6</v>
      </c>
      <c r="H18" s="112"/>
      <c r="I18">
        <f>BRPL_EOD!AA18+BRPL_EOD!AB18</f>
        <v>3.62</v>
      </c>
      <c r="J18">
        <f>BYPL_EOD!AA18+BYPL_EOD!AB18</f>
        <v>1.98</v>
      </c>
      <c r="K18">
        <f>MES_EOD!AA18+MES_EOD!AB18</f>
        <v>0</v>
      </c>
      <c r="L18">
        <f>NDMC_EOD!AA18+NDMC_EOD!AB18</f>
        <v>1.49</v>
      </c>
      <c r="M18">
        <f>TPDDL_EOD!AA18+TPDDL_EOD!AB18</f>
        <v>2.58</v>
      </c>
      <c r="N18">
        <f t="shared" si="0"/>
        <v>9.67</v>
      </c>
      <c r="O18" s="112">
        <f t="shared" si="1"/>
        <v>-7.0000000000000284E-2</v>
      </c>
      <c r="P18">
        <v>3.5937952430196485</v>
      </c>
      <c r="Q18">
        <v>1.9656670113753878</v>
      </c>
      <c r="R18">
        <v>0</v>
      </c>
      <c r="S18">
        <v>1.479214064115822</v>
      </c>
      <c r="T18">
        <v>2.5613236814891418</v>
      </c>
      <c r="U18" s="114">
        <f t="shared" si="2"/>
        <v>9.6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40</v>
      </c>
      <c r="D19">
        <f>GT!M19</f>
        <v>-0.4</v>
      </c>
      <c r="E19">
        <f>GT!N19</f>
        <v>10</v>
      </c>
      <c r="F19">
        <f t="shared" si="4"/>
        <v>40</v>
      </c>
      <c r="G19">
        <f t="shared" si="5"/>
        <v>9.6</v>
      </c>
      <c r="H19" s="112"/>
      <c r="I19">
        <f>BRPL_EOD!AA19+BRPL_EOD!AB19</f>
        <v>3.62</v>
      </c>
      <c r="J19">
        <f>BYPL_EOD!AA19+BYPL_EOD!AB19</f>
        <v>1.98</v>
      </c>
      <c r="K19">
        <f>MES_EOD!AA19+MES_EOD!AB19</f>
        <v>0</v>
      </c>
      <c r="L19">
        <f>NDMC_EOD!AA19+NDMC_EOD!AB19</f>
        <v>1.49</v>
      </c>
      <c r="M19">
        <f>TPDDL_EOD!AA19+TPDDL_EOD!AB19</f>
        <v>2.58</v>
      </c>
      <c r="N19">
        <f t="shared" si="0"/>
        <v>9.67</v>
      </c>
      <c r="O19" s="112">
        <f t="shared" si="1"/>
        <v>-7.0000000000000284E-2</v>
      </c>
      <c r="P19">
        <v>3.5937952430196485</v>
      </c>
      <c r="Q19">
        <v>1.9656670113753878</v>
      </c>
      <c r="R19">
        <v>0</v>
      </c>
      <c r="S19">
        <v>1.479214064115822</v>
      </c>
      <c r="T19">
        <v>2.5613236814891418</v>
      </c>
      <c r="U19" s="114">
        <f t="shared" si="2"/>
        <v>9.6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10</v>
      </c>
      <c r="F20">
        <f t="shared" si="4"/>
        <v>60</v>
      </c>
      <c r="G20">
        <f t="shared" si="5"/>
        <v>9.6</v>
      </c>
      <c r="H20" s="112"/>
      <c r="I20">
        <f>BRPL_EOD!AA20+BRPL_EOD!AB20</f>
        <v>3.62</v>
      </c>
      <c r="J20">
        <f>BYPL_EOD!AA20+BYPL_EOD!AB20</f>
        <v>1.98</v>
      </c>
      <c r="K20">
        <f>MES_EOD!AA20+MES_EOD!AB20</f>
        <v>0</v>
      </c>
      <c r="L20">
        <f>NDMC_EOD!AA20+NDMC_EOD!AB20</f>
        <v>1.49</v>
      </c>
      <c r="M20">
        <f>TPDDL_EOD!AA20+TPDDL_EOD!AB20</f>
        <v>2.58</v>
      </c>
      <c r="N20">
        <f t="shared" si="0"/>
        <v>9.67</v>
      </c>
      <c r="O20" s="112">
        <f t="shared" si="1"/>
        <v>-7.0000000000000284E-2</v>
      </c>
      <c r="P20">
        <v>3.5937952430196485</v>
      </c>
      <c r="Q20">
        <v>1.9656670113753878</v>
      </c>
      <c r="R20">
        <v>0</v>
      </c>
      <c r="S20">
        <v>1.479214064115822</v>
      </c>
      <c r="T20">
        <v>2.5613236814891418</v>
      </c>
      <c r="U20" s="114">
        <f t="shared" si="2"/>
        <v>9.6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10</v>
      </c>
      <c r="F21">
        <f t="shared" si="4"/>
        <v>60</v>
      </c>
      <c r="G21">
        <f t="shared" si="5"/>
        <v>9.6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9.6</v>
      </c>
      <c r="P21">
        <v>4.0316311052684792</v>
      </c>
      <c r="Q21">
        <v>2.2075437354636458</v>
      </c>
      <c r="R21">
        <v>0</v>
      </c>
      <c r="S21">
        <v>0.48053392658509453</v>
      </c>
      <c r="T21">
        <v>2.8802912326827785</v>
      </c>
      <c r="U21" s="114">
        <f t="shared" si="2"/>
        <v>9.5999999999999979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7.3499999999999996E-2</v>
      </c>
      <c r="C99" s="114">
        <f t="shared" ref="C99:U99" si="12">SUM(C3:C98)/4000</f>
        <v>1.3374999999999999</v>
      </c>
      <c r="D99" s="114">
        <f t="shared" si="12"/>
        <v>4.459999999999998E-2</v>
      </c>
      <c r="E99" s="114">
        <f t="shared" si="12"/>
        <v>0.03</v>
      </c>
      <c r="F99" s="114">
        <f t="shared" si="12"/>
        <v>1.411</v>
      </c>
      <c r="G99" s="114">
        <f t="shared" si="12"/>
        <v>7.4600000000000014E-2</v>
      </c>
      <c r="H99" s="114"/>
      <c r="I99" s="114">
        <f t="shared" si="12"/>
        <v>2.8915000000000014E-2</v>
      </c>
      <c r="J99" s="114">
        <f t="shared" si="12"/>
        <v>1.5824999999999992E-2</v>
      </c>
      <c r="K99" s="114">
        <f t="shared" si="12"/>
        <v>0</v>
      </c>
      <c r="L99" s="114">
        <f t="shared" si="12"/>
        <v>7.2174999999999965E-3</v>
      </c>
      <c r="M99" s="114">
        <f t="shared" si="12"/>
        <v>2.0639999999999999E-2</v>
      </c>
      <c r="N99" s="114">
        <f t="shared" si="12"/>
        <v>7.2597499999999995E-2</v>
      </c>
      <c r="O99" s="114">
        <f t="shared" si="12"/>
        <v>2.0024999999999986E-3</v>
      </c>
      <c r="P99" s="114">
        <f t="shared" si="12"/>
        <v>2.9766041137399092E-2</v>
      </c>
      <c r="Q99" s="114">
        <f t="shared" si="12"/>
        <v>1.6291039311985528E-2</v>
      </c>
      <c r="R99" s="114">
        <f t="shared" si="12"/>
        <v>0</v>
      </c>
      <c r="S99" s="114">
        <f t="shared" si="12"/>
        <v>7.295901192852298E-3</v>
      </c>
      <c r="T99" s="114">
        <f t="shared" si="12"/>
        <v>2.124812835776306E-2</v>
      </c>
      <c r="U99" s="114">
        <f t="shared" si="12"/>
        <v>7.4601110000000026E-2</v>
      </c>
      <c r="V99" s="114">
        <f t="shared" si="9"/>
        <v>-1.1100000000124899E-6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274.05999999999995</v>
      </c>
      <c r="E3">
        <f>BAWANA!AM3</f>
        <v>0</v>
      </c>
      <c r="F3">
        <f>(B3+C3)*0.8</f>
        <v>256</v>
      </c>
      <c r="G3">
        <f>(D3+E3)</f>
        <v>274.05999999999995</v>
      </c>
      <c r="H3" s="112"/>
      <c r="I3">
        <f>BRPL_EOD!AI3+BRPL_EOD!AJ3</f>
        <v>134.61000000000001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274.06</v>
      </c>
      <c r="O3" s="112">
        <f t="shared" ref="O3:O66" si="1">G3-N3</f>
        <v>0</v>
      </c>
      <c r="P3">
        <v>134.60999999999999</v>
      </c>
      <c r="Q3">
        <v>44.999999999999993</v>
      </c>
      <c r="R3">
        <v>5.839999999999999</v>
      </c>
      <c r="S3">
        <v>18.999999999999996</v>
      </c>
      <c r="T3">
        <v>69.609999999999985</v>
      </c>
      <c r="U3" s="114">
        <f t="shared" ref="U3:U66" si="2">SUM(P3:T3)</f>
        <v>274.05999999999995</v>
      </c>
      <c r="V3" s="112">
        <f t="shared" ref="V3:V66" si="3">G3-U3</f>
        <v>0</v>
      </c>
      <c r="Y3">
        <f>BAWANA!AW3+BAWANA!AX3</f>
        <v>22.97</v>
      </c>
      <c r="Z3">
        <f>BAWANA!BD3+BAWANA!BE3</f>
        <v>22.97</v>
      </c>
      <c r="AA3">
        <f>BAWANA!X3+BAWANA!Y3</f>
        <v>22.97</v>
      </c>
      <c r="AB3">
        <f>BAWANA!AE3+BAWANA!AF3</f>
        <v>22.97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274.05999999999995</v>
      </c>
      <c r="E4">
        <f>BAWANA!AM4</f>
        <v>0</v>
      </c>
      <c r="F4">
        <f t="shared" ref="F4:F67" si="4">(B4+C4)*0.8</f>
        <v>256</v>
      </c>
      <c r="G4">
        <f t="shared" ref="G4:G67" si="5">(D4+E4)</f>
        <v>274.05999999999995</v>
      </c>
      <c r="H4" s="112"/>
      <c r="I4">
        <f>BRPL_EOD!AI4+BRPL_EOD!AJ4</f>
        <v>134.61000000000001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274.06</v>
      </c>
      <c r="O4" s="112">
        <f t="shared" si="1"/>
        <v>0</v>
      </c>
      <c r="P4">
        <v>134.60999999999999</v>
      </c>
      <c r="Q4">
        <v>44.999999999999993</v>
      </c>
      <c r="R4">
        <v>5.839999999999999</v>
      </c>
      <c r="S4">
        <v>18.999999999999996</v>
      </c>
      <c r="T4">
        <v>69.609999999999985</v>
      </c>
      <c r="U4" s="114">
        <f t="shared" si="2"/>
        <v>274.05999999999995</v>
      </c>
      <c r="V4" s="112">
        <f t="shared" si="3"/>
        <v>0</v>
      </c>
      <c r="Y4">
        <f>BAWANA!AW4+BAWANA!AX4</f>
        <v>22.97</v>
      </c>
      <c r="Z4">
        <f>BAWANA!BD4+BAWANA!BE4</f>
        <v>22.97</v>
      </c>
      <c r="AA4">
        <f>BAWANA!X4+BAWANA!Y4</f>
        <v>22.97</v>
      </c>
      <c r="AB4">
        <f>BAWANA!AE4+BAWANA!AF4</f>
        <v>22.97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274.05999999999995</v>
      </c>
      <c r="E5">
        <f>BAWANA!AM5</f>
        <v>0</v>
      </c>
      <c r="F5">
        <f t="shared" si="4"/>
        <v>256</v>
      </c>
      <c r="G5">
        <f t="shared" si="5"/>
        <v>274.05999999999995</v>
      </c>
      <c r="H5" s="112"/>
      <c r="I5">
        <f>BRPL_EOD!AI5+BRPL_EOD!AJ5</f>
        <v>134.61000000000001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274.06</v>
      </c>
      <c r="O5" s="112">
        <f t="shared" si="1"/>
        <v>0</v>
      </c>
      <c r="P5">
        <v>134.60999999999999</v>
      </c>
      <c r="Q5">
        <v>44.999999999999993</v>
      </c>
      <c r="R5">
        <v>5.839999999999999</v>
      </c>
      <c r="S5">
        <v>18.999999999999996</v>
      </c>
      <c r="T5">
        <v>69.609999999999985</v>
      </c>
      <c r="U5" s="114">
        <f t="shared" si="2"/>
        <v>274.05999999999995</v>
      </c>
      <c r="V5" s="112">
        <f t="shared" si="3"/>
        <v>0</v>
      </c>
      <c r="Y5">
        <f>BAWANA!AW5+BAWANA!AX5</f>
        <v>22.97</v>
      </c>
      <c r="Z5">
        <f>BAWANA!BD5+BAWANA!BE5</f>
        <v>22.97</v>
      </c>
      <c r="AA5">
        <f>BAWANA!X5+BAWANA!Y5</f>
        <v>22.97</v>
      </c>
      <c r="AB5">
        <f>BAWANA!AE5+BAWANA!AF5</f>
        <v>22.97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274.05999999999995</v>
      </c>
      <c r="E6">
        <f>BAWANA!AM6</f>
        <v>0</v>
      </c>
      <c r="F6">
        <f t="shared" si="4"/>
        <v>256</v>
      </c>
      <c r="G6">
        <f t="shared" si="5"/>
        <v>274.05999999999995</v>
      </c>
      <c r="H6" s="112"/>
      <c r="I6">
        <f>BRPL_EOD!AI6+BRPL_EOD!AJ6</f>
        <v>134.61000000000001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274.06</v>
      </c>
      <c r="O6" s="112">
        <f t="shared" si="1"/>
        <v>0</v>
      </c>
      <c r="P6">
        <v>134.60999999999999</v>
      </c>
      <c r="Q6">
        <v>44.999999999999993</v>
      </c>
      <c r="R6">
        <v>5.839999999999999</v>
      </c>
      <c r="S6">
        <v>18.999999999999996</v>
      </c>
      <c r="T6">
        <v>69.609999999999985</v>
      </c>
      <c r="U6" s="114">
        <f t="shared" si="2"/>
        <v>274.05999999999995</v>
      </c>
      <c r="V6" s="112">
        <f t="shared" si="3"/>
        <v>0</v>
      </c>
      <c r="Y6">
        <f>BAWANA!AW6+BAWANA!AX6</f>
        <v>22.97</v>
      </c>
      <c r="Z6">
        <f>BAWANA!BD6+BAWANA!BE6</f>
        <v>22.97</v>
      </c>
      <c r="AA6">
        <f>BAWANA!X6+BAWANA!Y6</f>
        <v>22.97</v>
      </c>
      <c r="AB6">
        <f>BAWANA!AE6+BAWANA!AF6</f>
        <v>22.97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274.05999999999995</v>
      </c>
      <c r="E7">
        <f>BAWANA!AM7</f>
        <v>0</v>
      </c>
      <c r="F7">
        <f t="shared" si="4"/>
        <v>256</v>
      </c>
      <c r="G7">
        <f t="shared" si="5"/>
        <v>274.05999999999995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274.06</v>
      </c>
      <c r="O7" s="112">
        <f t="shared" si="1"/>
        <v>0</v>
      </c>
      <c r="P7">
        <v>134.60999999999999</v>
      </c>
      <c r="Q7">
        <v>44.999999999999993</v>
      </c>
      <c r="R7">
        <v>5.839999999999999</v>
      </c>
      <c r="S7">
        <v>18.999999999999996</v>
      </c>
      <c r="T7">
        <v>69.609999999999985</v>
      </c>
      <c r="U7" s="114">
        <f t="shared" si="2"/>
        <v>274.05999999999995</v>
      </c>
      <c r="V7" s="112">
        <f t="shared" si="3"/>
        <v>0</v>
      </c>
      <c r="Y7">
        <f>BAWANA!AW7+BAWANA!AX7</f>
        <v>22.97</v>
      </c>
      <c r="Z7">
        <f>BAWANA!BD7+BAWANA!BE7</f>
        <v>22.97</v>
      </c>
      <c r="AA7">
        <f>BAWANA!X7+BAWANA!Y7</f>
        <v>22.97</v>
      </c>
      <c r="AB7">
        <f>BAWANA!AE7+BAWANA!AF7</f>
        <v>22.97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274.05999999999995</v>
      </c>
      <c r="E8">
        <f>BAWANA!AM8</f>
        <v>0</v>
      </c>
      <c r="F8">
        <f t="shared" si="4"/>
        <v>256</v>
      </c>
      <c r="G8">
        <f t="shared" si="5"/>
        <v>274.05999999999995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274.06</v>
      </c>
      <c r="O8" s="112">
        <f t="shared" si="1"/>
        <v>0</v>
      </c>
      <c r="P8">
        <v>134.60999999999999</v>
      </c>
      <c r="Q8">
        <v>44.999999999999993</v>
      </c>
      <c r="R8">
        <v>5.839999999999999</v>
      </c>
      <c r="S8">
        <v>18.999999999999996</v>
      </c>
      <c r="T8">
        <v>69.609999999999985</v>
      </c>
      <c r="U8" s="114">
        <f t="shared" si="2"/>
        <v>274.05999999999995</v>
      </c>
      <c r="V8" s="112">
        <f t="shared" si="3"/>
        <v>0</v>
      </c>
      <c r="Y8">
        <f>BAWANA!AW8+BAWANA!AX8</f>
        <v>22.97</v>
      </c>
      <c r="Z8">
        <f>BAWANA!BD8+BAWANA!BE8</f>
        <v>22.97</v>
      </c>
      <c r="AA8">
        <f>BAWANA!X8+BAWANA!Y8</f>
        <v>22.97</v>
      </c>
      <c r="AB8">
        <f>BAWANA!AE8+BAWANA!AF8</f>
        <v>22.97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274.05999999999995</v>
      </c>
      <c r="E9">
        <f>BAWANA!AM9</f>
        <v>0</v>
      </c>
      <c r="F9">
        <f t="shared" si="4"/>
        <v>256</v>
      </c>
      <c r="G9">
        <f t="shared" si="5"/>
        <v>274.05999999999995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274.06</v>
      </c>
      <c r="O9" s="112">
        <f t="shared" si="1"/>
        <v>0</v>
      </c>
      <c r="P9">
        <v>134.60999999999999</v>
      </c>
      <c r="Q9">
        <v>44.999999999999993</v>
      </c>
      <c r="R9">
        <v>5.839999999999999</v>
      </c>
      <c r="S9">
        <v>18.999999999999996</v>
      </c>
      <c r="T9">
        <v>69.609999999999985</v>
      </c>
      <c r="U9" s="114">
        <f t="shared" si="2"/>
        <v>274.05999999999995</v>
      </c>
      <c r="V9" s="112">
        <f t="shared" si="3"/>
        <v>0</v>
      </c>
      <c r="Y9">
        <f>BAWANA!AW9+BAWANA!AX9</f>
        <v>22.97</v>
      </c>
      <c r="Z9">
        <f>BAWANA!BD9+BAWANA!BE9</f>
        <v>22.97</v>
      </c>
      <c r="AA9">
        <f>BAWANA!X9+BAWANA!Y9</f>
        <v>22.97</v>
      </c>
      <c r="AB9">
        <f>BAWANA!AE9+BAWANA!AF9</f>
        <v>22.97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274.05999999999995</v>
      </c>
      <c r="E10">
        <f>BAWANA!AM10</f>
        <v>0</v>
      </c>
      <c r="F10">
        <f t="shared" si="4"/>
        <v>256</v>
      </c>
      <c r="G10">
        <f t="shared" si="5"/>
        <v>274.05999999999995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274.06</v>
      </c>
      <c r="O10" s="112">
        <f t="shared" si="1"/>
        <v>0</v>
      </c>
      <c r="P10">
        <v>134.60999999999999</v>
      </c>
      <c r="Q10">
        <v>44.999999999999993</v>
      </c>
      <c r="R10">
        <v>5.839999999999999</v>
      </c>
      <c r="S10">
        <v>18.999999999999996</v>
      </c>
      <c r="T10">
        <v>69.609999999999985</v>
      </c>
      <c r="U10" s="114">
        <f t="shared" si="2"/>
        <v>274.05999999999995</v>
      </c>
      <c r="V10" s="112">
        <f t="shared" si="3"/>
        <v>0</v>
      </c>
      <c r="Y10">
        <f>BAWANA!AW10+BAWANA!AX10</f>
        <v>22.97</v>
      </c>
      <c r="Z10">
        <f>BAWANA!BD10+BAWANA!BE10</f>
        <v>22.97</v>
      </c>
      <c r="AA10">
        <f>BAWANA!X10+BAWANA!Y10</f>
        <v>22.97</v>
      </c>
      <c r="AB10">
        <f>BAWANA!AE10+BAWANA!AF10</f>
        <v>22.97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274.05999999999995</v>
      </c>
      <c r="E11">
        <f>BAWANA!AM11</f>
        <v>0</v>
      </c>
      <c r="F11">
        <f t="shared" si="4"/>
        <v>256</v>
      </c>
      <c r="G11">
        <f t="shared" si="5"/>
        <v>274.05999999999995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274.06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18.999999999999996</v>
      </c>
      <c r="T11">
        <v>69.609999999999985</v>
      </c>
      <c r="U11" s="114">
        <f t="shared" si="2"/>
        <v>274.05999999999995</v>
      </c>
      <c r="V11" s="112">
        <f t="shared" si="3"/>
        <v>0</v>
      </c>
      <c r="Y11">
        <f>BAWANA!AW11+BAWANA!AX11</f>
        <v>22.97</v>
      </c>
      <c r="Z11">
        <f>BAWANA!BD11+BAWANA!BE11</f>
        <v>22.97</v>
      </c>
      <c r="AA11">
        <f>BAWANA!X11+BAWANA!Y11</f>
        <v>22.97</v>
      </c>
      <c r="AB11">
        <f>BAWANA!AE11+BAWANA!AF11</f>
        <v>22.97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274.05999999999995</v>
      </c>
      <c r="E12">
        <f>BAWANA!AM12</f>
        <v>0</v>
      </c>
      <c r="F12">
        <f t="shared" si="4"/>
        <v>256</v>
      </c>
      <c r="G12">
        <f t="shared" si="5"/>
        <v>274.05999999999995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18.999999999999996</v>
      </c>
      <c r="T12">
        <v>69.609999999999985</v>
      </c>
      <c r="U12" s="114">
        <f t="shared" si="2"/>
        <v>274.05999999999995</v>
      </c>
      <c r="V12" s="112">
        <f t="shared" si="3"/>
        <v>0</v>
      </c>
      <c r="Y12">
        <f>BAWANA!AW12+BAWANA!AX12</f>
        <v>22.97</v>
      </c>
      <c r="Z12">
        <f>BAWANA!BD12+BAWANA!BE12</f>
        <v>22.97</v>
      </c>
      <c r="AA12">
        <f>BAWANA!X12+BAWANA!Y12</f>
        <v>22.97</v>
      </c>
      <c r="AB12">
        <f>BAWANA!AE12+BAWANA!AF12</f>
        <v>22.97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274.05999999999995</v>
      </c>
      <c r="E13">
        <f>BAWANA!AM13</f>
        <v>0</v>
      </c>
      <c r="F13">
        <f t="shared" si="4"/>
        <v>256</v>
      </c>
      <c r="G13">
        <f t="shared" si="5"/>
        <v>274.05999999999995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18.999999999999996</v>
      </c>
      <c r="T13">
        <v>69.609999999999985</v>
      </c>
      <c r="U13" s="114">
        <f t="shared" si="2"/>
        <v>274.05999999999995</v>
      </c>
      <c r="V13" s="112">
        <f t="shared" si="3"/>
        <v>0</v>
      </c>
      <c r="Y13">
        <f>BAWANA!AW13+BAWANA!AX13</f>
        <v>22.97</v>
      </c>
      <c r="Z13">
        <f>BAWANA!BD13+BAWANA!BE13</f>
        <v>22.97</v>
      </c>
      <c r="AA13">
        <f>BAWANA!X13+BAWANA!Y13</f>
        <v>22.97</v>
      </c>
      <c r="AB13">
        <f>BAWANA!AE13+BAWANA!AF13</f>
        <v>22.97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274.05999999999995</v>
      </c>
      <c r="E14">
        <f>BAWANA!AM14</f>
        <v>0</v>
      </c>
      <c r="F14">
        <f t="shared" si="4"/>
        <v>256</v>
      </c>
      <c r="G14">
        <f t="shared" si="5"/>
        <v>274.05999999999995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18.999999999999996</v>
      </c>
      <c r="T14">
        <v>69.609999999999985</v>
      </c>
      <c r="U14" s="114">
        <f t="shared" si="2"/>
        <v>274.05999999999995</v>
      </c>
      <c r="V14" s="112">
        <f t="shared" si="3"/>
        <v>0</v>
      </c>
      <c r="Y14">
        <f>BAWANA!AW14+BAWANA!AX14</f>
        <v>22.97</v>
      </c>
      <c r="Z14">
        <f>BAWANA!BD14+BAWANA!BE14</f>
        <v>22.97</v>
      </c>
      <c r="AA14">
        <f>BAWANA!X14+BAWANA!Y14</f>
        <v>22.97</v>
      </c>
      <c r="AB14">
        <f>BAWANA!AE14+BAWANA!AF14</f>
        <v>22.97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223.44</v>
      </c>
      <c r="E21">
        <f>BAWANA!AM21</f>
        <v>0</v>
      </c>
      <c r="F21">
        <f t="shared" si="4"/>
        <v>256</v>
      </c>
      <c r="G21">
        <f t="shared" si="5"/>
        <v>223.44</v>
      </c>
      <c r="H21" s="112"/>
      <c r="I21">
        <f>BRPL_EOD!AI21+BRPL_EOD!AJ21</f>
        <v>84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223.45</v>
      </c>
      <c r="O21" s="112">
        <f t="shared" si="1"/>
        <v>-9.9999999999909051E-3</v>
      </c>
      <c r="P21">
        <v>83.996240769747146</v>
      </c>
      <c r="Q21">
        <v>44.997986126650261</v>
      </c>
      <c r="R21">
        <v>5.8397386439919448</v>
      </c>
      <c r="S21">
        <v>18.999149697918998</v>
      </c>
      <c r="T21">
        <v>69.60688476169166</v>
      </c>
      <c r="U21" s="114">
        <f t="shared" si="2"/>
        <v>223.44</v>
      </c>
      <c r="V21" s="112">
        <f t="shared" si="3"/>
        <v>0</v>
      </c>
      <c r="Y21">
        <f>BAWANA!AW21+BAWANA!AX21</f>
        <v>23.28</v>
      </c>
      <c r="Z21">
        <f>BAWANA!BD21+BAWANA!BE21</f>
        <v>23.28</v>
      </c>
      <c r="AA21">
        <f>BAWANA!X21+BAWANA!Y21</f>
        <v>23.28</v>
      </c>
      <c r="AB21">
        <f>BAWANA!AE21+BAWANA!AF21</f>
        <v>23.28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223.44</v>
      </c>
      <c r="E22">
        <f>BAWANA!AM22</f>
        <v>0</v>
      </c>
      <c r="F22">
        <f t="shared" si="4"/>
        <v>256</v>
      </c>
      <c r="G22">
        <f t="shared" si="5"/>
        <v>223.44</v>
      </c>
      <c r="H22" s="112"/>
      <c r="I22">
        <f>BRPL_EOD!AI22+BRPL_EOD!AJ22</f>
        <v>84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223.45</v>
      </c>
      <c r="O22" s="112">
        <f t="shared" si="1"/>
        <v>-9.9999999999909051E-3</v>
      </c>
      <c r="P22">
        <v>83.996240769747146</v>
      </c>
      <c r="Q22">
        <v>44.997986126650261</v>
      </c>
      <c r="R22">
        <v>5.8397386439919448</v>
      </c>
      <c r="S22">
        <v>18.999149697918998</v>
      </c>
      <c r="T22">
        <v>69.60688476169166</v>
      </c>
      <c r="U22" s="114">
        <f t="shared" si="2"/>
        <v>223.44</v>
      </c>
      <c r="V22" s="112">
        <f t="shared" si="3"/>
        <v>0</v>
      </c>
      <c r="Y22">
        <f>BAWANA!AW22+BAWANA!AX22</f>
        <v>23.28</v>
      </c>
      <c r="Z22">
        <f>BAWANA!BD22+BAWANA!BE22</f>
        <v>23.28</v>
      </c>
      <c r="AA22">
        <f>BAWANA!X22+BAWANA!Y22</f>
        <v>23.28</v>
      </c>
      <c r="AB22">
        <f>BAWANA!AE22+BAWANA!AF22</f>
        <v>23.28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223.44</v>
      </c>
      <c r="E23">
        <f>BAWANA!AM23</f>
        <v>0</v>
      </c>
      <c r="F23">
        <f t="shared" si="4"/>
        <v>256</v>
      </c>
      <c r="G23">
        <f t="shared" si="5"/>
        <v>223.44</v>
      </c>
      <c r="H23" s="112"/>
      <c r="I23">
        <f>BRPL_EOD!AI23+BRPL_EOD!AJ23</f>
        <v>84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223.45</v>
      </c>
      <c r="O23" s="112">
        <f t="shared" si="1"/>
        <v>-9.9999999999909051E-3</v>
      </c>
      <c r="P23">
        <v>83.996240769747146</v>
      </c>
      <c r="Q23">
        <v>44.997986126650261</v>
      </c>
      <c r="R23">
        <v>5.8397386439919448</v>
      </c>
      <c r="S23">
        <v>18.999149697918998</v>
      </c>
      <c r="T23">
        <v>69.60688476169166</v>
      </c>
      <c r="U23" s="114">
        <f t="shared" si="2"/>
        <v>223.44</v>
      </c>
      <c r="V23" s="112">
        <f t="shared" si="3"/>
        <v>0</v>
      </c>
      <c r="Y23">
        <f>BAWANA!AW23+BAWANA!AX23</f>
        <v>23.28</v>
      </c>
      <c r="Z23">
        <f>BAWANA!BD23+BAWANA!BE23</f>
        <v>23.28</v>
      </c>
      <c r="AA23">
        <f>BAWANA!X23+BAWANA!Y23</f>
        <v>23.28</v>
      </c>
      <c r="AB23">
        <f>BAWANA!AE23+BAWANA!AF23</f>
        <v>23.28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223.44</v>
      </c>
      <c r="E24">
        <f>BAWANA!AM24</f>
        <v>0</v>
      </c>
      <c r="F24">
        <f t="shared" si="4"/>
        <v>256</v>
      </c>
      <c r="G24">
        <f t="shared" si="5"/>
        <v>223.44</v>
      </c>
      <c r="H24" s="112"/>
      <c r="I24">
        <f>BRPL_EOD!AI24+BRPL_EOD!AJ24</f>
        <v>84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223.45</v>
      </c>
      <c r="O24" s="112">
        <f t="shared" si="1"/>
        <v>-9.9999999999909051E-3</v>
      </c>
      <c r="P24">
        <v>83.996240769747146</v>
      </c>
      <c r="Q24">
        <v>44.997986126650261</v>
      </c>
      <c r="R24">
        <v>5.8397386439919448</v>
      </c>
      <c r="S24">
        <v>18.999149697918998</v>
      </c>
      <c r="T24">
        <v>69.60688476169166</v>
      </c>
      <c r="U24" s="114">
        <f t="shared" si="2"/>
        <v>223.44</v>
      </c>
      <c r="V24" s="112">
        <f t="shared" si="3"/>
        <v>0</v>
      </c>
      <c r="Y24">
        <f>BAWANA!AW24+BAWANA!AX24</f>
        <v>23.28</v>
      </c>
      <c r="Z24">
        <f>BAWANA!BD24+BAWANA!BE24</f>
        <v>23.28</v>
      </c>
      <c r="AA24">
        <f>BAWANA!X24+BAWANA!Y24</f>
        <v>23.28</v>
      </c>
      <c r="AB24">
        <f>BAWANA!AE24+BAWANA!AF24</f>
        <v>23.28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223.44</v>
      </c>
      <c r="E25">
        <f>BAWANA!AM25</f>
        <v>0</v>
      </c>
      <c r="F25">
        <f t="shared" si="4"/>
        <v>256</v>
      </c>
      <c r="G25">
        <f t="shared" si="5"/>
        <v>223.44</v>
      </c>
      <c r="H25" s="112"/>
      <c r="I25">
        <f>BRPL_EOD!AI25+BRPL_EOD!AJ25</f>
        <v>84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223.45</v>
      </c>
      <c r="O25" s="112">
        <f t="shared" si="1"/>
        <v>-9.9999999999909051E-3</v>
      </c>
      <c r="P25">
        <v>83.996240769747146</v>
      </c>
      <c r="Q25">
        <v>44.997986126650261</v>
      </c>
      <c r="R25">
        <v>5.8397386439919448</v>
      </c>
      <c r="S25">
        <v>18.999149697918998</v>
      </c>
      <c r="T25">
        <v>69.60688476169166</v>
      </c>
      <c r="U25" s="114">
        <f t="shared" si="2"/>
        <v>223.44</v>
      </c>
      <c r="V25" s="112">
        <f t="shared" si="3"/>
        <v>0</v>
      </c>
      <c r="Y25">
        <f>BAWANA!AW25+BAWANA!AX25</f>
        <v>23.28</v>
      </c>
      <c r="Z25">
        <f>BAWANA!BD25+BAWANA!BE25</f>
        <v>23.28</v>
      </c>
      <c r="AA25">
        <f>BAWANA!X25+BAWANA!Y25</f>
        <v>23.28</v>
      </c>
      <c r="AB25">
        <f>BAWANA!AE25+BAWANA!AF25</f>
        <v>23.28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223.44</v>
      </c>
      <c r="E26">
        <f>BAWANA!AM26</f>
        <v>0</v>
      </c>
      <c r="F26">
        <f t="shared" si="4"/>
        <v>256</v>
      </c>
      <c r="G26">
        <f t="shared" si="5"/>
        <v>223.44</v>
      </c>
      <c r="H26" s="112"/>
      <c r="I26">
        <f>BRPL_EOD!AI26+BRPL_EOD!AJ26</f>
        <v>84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223.45</v>
      </c>
      <c r="O26" s="112">
        <f t="shared" si="1"/>
        <v>-9.9999999999909051E-3</v>
      </c>
      <c r="P26">
        <v>83.996240769747146</v>
      </c>
      <c r="Q26">
        <v>44.997986126650261</v>
      </c>
      <c r="R26">
        <v>5.8397386439919448</v>
      </c>
      <c r="S26">
        <v>18.999149697918998</v>
      </c>
      <c r="T26">
        <v>69.60688476169166</v>
      </c>
      <c r="U26" s="114">
        <f t="shared" si="2"/>
        <v>223.44</v>
      </c>
      <c r="V26" s="112">
        <f t="shared" si="3"/>
        <v>0</v>
      </c>
      <c r="Y26">
        <f>BAWANA!AW26+BAWANA!AX26</f>
        <v>23.28</v>
      </c>
      <c r="Z26">
        <f>BAWANA!BD26+BAWANA!BE26</f>
        <v>23.28</v>
      </c>
      <c r="AA26">
        <f>BAWANA!X26+BAWANA!Y26</f>
        <v>23.28</v>
      </c>
      <c r="AB26">
        <f>BAWANA!AE26+BAWANA!AF26</f>
        <v>23.28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116.56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116.5554470528495</v>
      </c>
      <c r="Q27">
        <v>44.998242256161873</v>
      </c>
      <c r="R27">
        <v>5.8397718839107844</v>
      </c>
      <c r="S27">
        <v>18.999257841490568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106.56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106.55583766259132</v>
      </c>
      <c r="Q28">
        <v>54.997851646420067</v>
      </c>
      <c r="R28">
        <v>5.8397718839107844</v>
      </c>
      <c r="S28">
        <v>18.999257841490568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102.56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102.55599390648803</v>
      </c>
      <c r="Q29">
        <v>54.997851646420067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102.56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102.55599390648803</v>
      </c>
      <c r="Q30">
        <v>54.997851646420067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102.56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102.55599390648803</v>
      </c>
      <c r="Q31">
        <v>54.997851646420067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102.56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102.55599390648803</v>
      </c>
      <c r="Q32">
        <v>54.997851646420067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102.56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102.55599390648803</v>
      </c>
      <c r="Q45">
        <v>54.997851646420067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106.56</v>
      </c>
      <c r="J47">
        <f>BYPL_EOD!AI47+BYPL_EOD!AJ47</f>
        <v>55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106.55583766259132</v>
      </c>
      <c r="Q47">
        <v>54.997851646420067</v>
      </c>
      <c r="R47">
        <v>5.8397718839107844</v>
      </c>
      <c r="S47">
        <v>18.999257841490568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106.56</v>
      </c>
      <c r="J48">
        <f>BYPL_EOD!AI48+BYPL_EOD!AJ48</f>
        <v>55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106.55583766259132</v>
      </c>
      <c r="Q48">
        <v>54.997851646420067</v>
      </c>
      <c r="R48">
        <v>5.8397718839107844</v>
      </c>
      <c r="S48">
        <v>18.999257841490568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106.56</v>
      </c>
      <c r="J49">
        <f>BYPL_EOD!AI49+BYPL_EOD!AJ49</f>
        <v>55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106.55583766259132</v>
      </c>
      <c r="Q49">
        <v>54.997851646420067</v>
      </c>
      <c r="R49">
        <v>5.8397718839107844</v>
      </c>
      <c r="S49">
        <v>18.999257841490568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106.56</v>
      </c>
      <c r="J50">
        <f>BYPL_EOD!AI50+BYPL_EOD!AJ50</f>
        <v>55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106.55583766259132</v>
      </c>
      <c r="Q50">
        <v>54.997851646420067</v>
      </c>
      <c r="R50">
        <v>5.8397718839107844</v>
      </c>
      <c r="S50">
        <v>18.999257841490568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249.053</v>
      </c>
      <c r="E51">
        <f>BAWANA!AM51</f>
        <v>0</v>
      </c>
      <c r="F51">
        <f t="shared" si="4"/>
        <v>256</v>
      </c>
      <c r="G51">
        <f t="shared" si="5"/>
        <v>249.053</v>
      </c>
      <c r="H51" s="112"/>
      <c r="I51">
        <f>BRPL_EOD!AI51+BRPL_EOD!AJ51</f>
        <v>99.61</v>
      </c>
      <c r="J51">
        <f>BYPL_EOD!AI51+BYPL_EOD!AJ51</f>
        <v>55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249.06</v>
      </c>
      <c r="O51" s="112">
        <f t="shared" si="1"/>
        <v>-7.0000000000050022E-3</v>
      </c>
      <c r="P51">
        <v>99.607200393479474</v>
      </c>
      <c r="Q51">
        <v>54.998454187745921</v>
      </c>
      <c r="R51">
        <v>5.8398358628442946</v>
      </c>
      <c r="S51">
        <v>18.999465992130411</v>
      </c>
      <c r="T51">
        <v>69.608043563799882</v>
      </c>
      <c r="U51" s="114">
        <f t="shared" si="2"/>
        <v>249.053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239.053</v>
      </c>
      <c r="E52">
        <f>BAWANA!AM52</f>
        <v>0</v>
      </c>
      <c r="F52">
        <f t="shared" si="4"/>
        <v>256</v>
      </c>
      <c r="G52">
        <f t="shared" si="5"/>
        <v>239.053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239.06</v>
      </c>
      <c r="O52" s="112">
        <f t="shared" si="1"/>
        <v>-7.0000000000050022E-3</v>
      </c>
      <c r="P52">
        <v>99.607083284531072</v>
      </c>
      <c r="Q52">
        <v>44.998682339161718</v>
      </c>
      <c r="R52">
        <v>5.8398289969045427</v>
      </c>
      <c r="S52">
        <v>18.999443654312724</v>
      </c>
      <c r="T52">
        <v>69.607961725089936</v>
      </c>
      <c r="U52" s="114">
        <f t="shared" si="2"/>
        <v>239.053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239.053</v>
      </c>
      <c r="E53">
        <f>BAWANA!AM53</f>
        <v>0</v>
      </c>
      <c r="F53">
        <f t="shared" si="4"/>
        <v>256</v>
      </c>
      <c r="G53">
        <f t="shared" si="5"/>
        <v>239.053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239.06</v>
      </c>
      <c r="O53" s="112">
        <f t="shared" si="1"/>
        <v>-7.0000000000050022E-3</v>
      </c>
      <c r="P53">
        <v>99.607083284531072</v>
      </c>
      <c r="Q53">
        <v>44.998682339161718</v>
      </c>
      <c r="R53">
        <v>5.8398289969045427</v>
      </c>
      <c r="S53">
        <v>18.999443654312724</v>
      </c>
      <c r="T53">
        <v>69.607961725089936</v>
      </c>
      <c r="U53" s="114">
        <f t="shared" si="2"/>
        <v>239.053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239.053</v>
      </c>
      <c r="E54">
        <f>BAWANA!AM54</f>
        <v>0</v>
      </c>
      <c r="F54">
        <f t="shared" si="4"/>
        <v>256</v>
      </c>
      <c r="G54">
        <f t="shared" si="5"/>
        <v>239.053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239.06</v>
      </c>
      <c r="O54" s="112">
        <f t="shared" si="1"/>
        <v>-7.0000000000050022E-3</v>
      </c>
      <c r="P54">
        <v>99.607083284531072</v>
      </c>
      <c r="Q54">
        <v>44.998682339161718</v>
      </c>
      <c r="R54">
        <v>5.8398289969045427</v>
      </c>
      <c r="S54">
        <v>18.999443654312724</v>
      </c>
      <c r="T54">
        <v>69.607961725089936</v>
      </c>
      <c r="U54" s="114">
        <f t="shared" si="2"/>
        <v>239.053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239.053</v>
      </c>
      <c r="E55">
        <f>BAWANA!AM55</f>
        <v>0</v>
      </c>
      <c r="F55">
        <f t="shared" si="4"/>
        <v>256</v>
      </c>
      <c r="G55">
        <f t="shared" si="5"/>
        <v>239.053</v>
      </c>
      <c r="H55" s="112"/>
      <c r="I55">
        <f>BRPL_EOD!AI55+BRPL_EOD!AJ55</f>
        <v>99.61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239.06</v>
      </c>
      <c r="O55" s="112">
        <f t="shared" si="1"/>
        <v>-7.0000000000050022E-3</v>
      </c>
      <c r="P55">
        <v>99.607083284531072</v>
      </c>
      <c r="Q55">
        <v>44.998682339161718</v>
      </c>
      <c r="R55">
        <v>5.8398289969045427</v>
      </c>
      <c r="S55">
        <v>18.999443654312724</v>
      </c>
      <c r="T55">
        <v>69.607961725089936</v>
      </c>
      <c r="U55" s="114">
        <f t="shared" si="2"/>
        <v>239.053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239.053</v>
      </c>
      <c r="E56">
        <f>BAWANA!AM56</f>
        <v>0</v>
      </c>
      <c r="F56">
        <f t="shared" si="4"/>
        <v>256</v>
      </c>
      <c r="G56">
        <f t="shared" si="5"/>
        <v>239.053</v>
      </c>
      <c r="H56" s="112"/>
      <c r="I56">
        <f>BRPL_EOD!AI56+BRPL_EOD!AJ56</f>
        <v>99.61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239.06</v>
      </c>
      <c r="O56" s="112">
        <f t="shared" si="1"/>
        <v>-7.0000000000050022E-3</v>
      </c>
      <c r="P56">
        <v>99.607083284531072</v>
      </c>
      <c r="Q56">
        <v>44.998682339161718</v>
      </c>
      <c r="R56">
        <v>5.8398289969045427</v>
      </c>
      <c r="S56">
        <v>18.999443654312724</v>
      </c>
      <c r="T56">
        <v>69.607961725089936</v>
      </c>
      <c r="U56" s="114">
        <f t="shared" si="2"/>
        <v>239.053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239.053</v>
      </c>
      <c r="E57">
        <f>BAWANA!AM57</f>
        <v>0</v>
      </c>
      <c r="F57">
        <f t="shared" si="4"/>
        <v>256</v>
      </c>
      <c r="G57">
        <f t="shared" si="5"/>
        <v>239.053</v>
      </c>
      <c r="H57" s="112"/>
      <c r="I57">
        <f>BRPL_EOD!AI57+BRPL_EOD!AJ57</f>
        <v>99.61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239.06</v>
      </c>
      <c r="O57" s="112">
        <f t="shared" si="1"/>
        <v>-7.0000000000050022E-3</v>
      </c>
      <c r="P57">
        <v>99.607083284531072</v>
      </c>
      <c r="Q57">
        <v>44.998682339161718</v>
      </c>
      <c r="R57">
        <v>5.8398289969045427</v>
      </c>
      <c r="S57">
        <v>18.999443654312724</v>
      </c>
      <c r="T57">
        <v>69.607961725089936</v>
      </c>
      <c r="U57" s="114">
        <f t="shared" si="2"/>
        <v>239.053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239.053</v>
      </c>
      <c r="E58">
        <f>BAWANA!AM58</f>
        <v>0</v>
      </c>
      <c r="F58">
        <f t="shared" si="4"/>
        <v>256</v>
      </c>
      <c r="G58">
        <f t="shared" si="5"/>
        <v>239.053</v>
      </c>
      <c r="H58" s="112"/>
      <c r="I58">
        <f>BRPL_EOD!AI58+BRPL_EOD!AJ58</f>
        <v>99.61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239.06</v>
      </c>
      <c r="O58" s="112">
        <f t="shared" si="1"/>
        <v>-7.0000000000050022E-3</v>
      </c>
      <c r="P58">
        <v>99.607083284531072</v>
      </c>
      <c r="Q58">
        <v>44.998682339161718</v>
      </c>
      <c r="R58">
        <v>5.8398289969045427</v>
      </c>
      <c r="S58">
        <v>18.999443654312724</v>
      </c>
      <c r="T58">
        <v>69.607961725089936</v>
      </c>
      <c r="U58" s="114">
        <f t="shared" si="2"/>
        <v>239.053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239.053</v>
      </c>
      <c r="E59">
        <f>BAWANA!AM59</f>
        <v>0</v>
      </c>
      <c r="F59">
        <f t="shared" si="4"/>
        <v>256</v>
      </c>
      <c r="G59">
        <f t="shared" si="5"/>
        <v>239.053</v>
      </c>
      <c r="H59" s="112"/>
      <c r="I59">
        <f>BRPL_EOD!AI59+BRPL_EOD!AJ59</f>
        <v>99.61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239.06</v>
      </c>
      <c r="O59" s="112">
        <f t="shared" si="1"/>
        <v>-7.0000000000050022E-3</v>
      </c>
      <c r="P59">
        <v>99.607083284531072</v>
      </c>
      <c r="Q59">
        <v>44.998682339161718</v>
      </c>
      <c r="R59">
        <v>5.8398289969045427</v>
      </c>
      <c r="S59">
        <v>18.999443654312724</v>
      </c>
      <c r="T59">
        <v>69.607961725089936</v>
      </c>
      <c r="U59" s="114">
        <f t="shared" si="2"/>
        <v>239.053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239.053</v>
      </c>
      <c r="E60">
        <f>BAWANA!AM60</f>
        <v>0</v>
      </c>
      <c r="F60">
        <f t="shared" si="4"/>
        <v>256</v>
      </c>
      <c r="G60">
        <f t="shared" si="5"/>
        <v>239.053</v>
      </c>
      <c r="H60" s="112"/>
      <c r="I60">
        <f>BRPL_EOD!AI60+BRPL_EOD!AJ60</f>
        <v>99.61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239.06</v>
      </c>
      <c r="O60" s="112">
        <f t="shared" si="1"/>
        <v>-7.0000000000050022E-3</v>
      </c>
      <c r="P60">
        <v>99.607083284531072</v>
      </c>
      <c r="Q60">
        <v>44.998682339161718</v>
      </c>
      <c r="R60">
        <v>5.8398289969045427</v>
      </c>
      <c r="S60">
        <v>18.999443654312724</v>
      </c>
      <c r="T60">
        <v>69.607961725089936</v>
      </c>
      <c r="U60" s="114">
        <f t="shared" si="2"/>
        <v>239.053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239.053</v>
      </c>
      <c r="E61">
        <f>BAWANA!AM61</f>
        <v>0</v>
      </c>
      <c r="F61">
        <f t="shared" si="4"/>
        <v>256</v>
      </c>
      <c r="G61">
        <f t="shared" si="5"/>
        <v>239.053</v>
      </c>
      <c r="H61" s="112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239.06</v>
      </c>
      <c r="O61" s="112">
        <f t="shared" si="1"/>
        <v>-7.0000000000050022E-3</v>
      </c>
      <c r="P61">
        <v>99.607083284531072</v>
      </c>
      <c r="Q61">
        <v>44.998682339161718</v>
      </c>
      <c r="R61">
        <v>5.8398289969045427</v>
      </c>
      <c r="S61">
        <v>18.999443654312724</v>
      </c>
      <c r="T61">
        <v>69.607961725089936</v>
      </c>
      <c r="U61" s="114">
        <f t="shared" si="2"/>
        <v>239.053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239.053</v>
      </c>
      <c r="E62">
        <f>BAWANA!AM62</f>
        <v>0</v>
      </c>
      <c r="F62">
        <f t="shared" si="4"/>
        <v>256</v>
      </c>
      <c r="G62">
        <f t="shared" si="5"/>
        <v>239.053</v>
      </c>
      <c r="H62" s="112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239.06</v>
      </c>
      <c r="O62" s="112">
        <f t="shared" si="1"/>
        <v>-7.0000000000050022E-3</v>
      </c>
      <c r="P62">
        <v>99.607083284531072</v>
      </c>
      <c r="Q62">
        <v>44.998682339161718</v>
      </c>
      <c r="R62">
        <v>5.8398289969045427</v>
      </c>
      <c r="S62">
        <v>18.999443654312724</v>
      </c>
      <c r="T62">
        <v>69.607961725089936</v>
      </c>
      <c r="U62" s="114">
        <f t="shared" si="2"/>
        <v>239.053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239.053</v>
      </c>
      <c r="E63">
        <f>BAWANA!AM63</f>
        <v>0</v>
      </c>
      <c r="F63">
        <f t="shared" si="4"/>
        <v>256</v>
      </c>
      <c r="G63">
        <f t="shared" si="5"/>
        <v>239.053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239.06</v>
      </c>
      <c r="O63" s="112">
        <f t="shared" si="1"/>
        <v>-7.0000000000050022E-3</v>
      </c>
      <c r="P63">
        <v>99.607083284531072</v>
      </c>
      <c r="Q63">
        <v>44.998682339161718</v>
      </c>
      <c r="R63">
        <v>5.8398289969045427</v>
      </c>
      <c r="S63">
        <v>18.999443654312724</v>
      </c>
      <c r="T63">
        <v>69.607961725089936</v>
      </c>
      <c r="U63" s="114">
        <f t="shared" si="2"/>
        <v>239.053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239.053</v>
      </c>
      <c r="E64">
        <f>BAWANA!AM64</f>
        <v>0</v>
      </c>
      <c r="F64">
        <f t="shared" si="4"/>
        <v>256</v>
      </c>
      <c r="G64">
        <f t="shared" si="5"/>
        <v>239.053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239.06</v>
      </c>
      <c r="O64" s="112">
        <f t="shared" si="1"/>
        <v>-7.0000000000050022E-3</v>
      </c>
      <c r="P64">
        <v>99.607083284531072</v>
      </c>
      <c r="Q64">
        <v>44.998682339161718</v>
      </c>
      <c r="R64">
        <v>5.8398289969045427</v>
      </c>
      <c r="S64">
        <v>18.999443654312724</v>
      </c>
      <c r="T64">
        <v>69.607961725089936</v>
      </c>
      <c r="U64" s="114">
        <f t="shared" si="2"/>
        <v>239.053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239.053</v>
      </c>
      <c r="E65">
        <f>BAWANA!AM65</f>
        <v>0</v>
      </c>
      <c r="F65">
        <f t="shared" si="4"/>
        <v>256</v>
      </c>
      <c r="G65">
        <f t="shared" si="5"/>
        <v>239.053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239.06</v>
      </c>
      <c r="O65" s="112">
        <f t="shared" si="1"/>
        <v>-7.0000000000050022E-3</v>
      </c>
      <c r="P65">
        <v>99.607083284531072</v>
      </c>
      <c r="Q65">
        <v>44.998682339161718</v>
      </c>
      <c r="R65">
        <v>5.8398289969045427</v>
      </c>
      <c r="S65">
        <v>18.999443654312724</v>
      </c>
      <c r="T65">
        <v>69.607961725089936</v>
      </c>
      <c r="U65" s="114">
        <f t="shared" si="2"/>
        <v>239.053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106.56</v>
      </c>
      <c r="J66">
        <f>BYPL_EOD!AI66+BYPL_EOD!AJ66</f>
        <v>55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106.55583766259132</v>
      </c>
      <c r="Q66">
        <v>54.997851646420067</v>
      </c>
      <c r="R66">
        <v>5.8397718839107844</v>
      </c>
      <c r="S66">
        <v>18.999257841490568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106.56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106.55583766259132</v>
      </c>
      <c r="Q67">
        <v>54.997851646420067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106.56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106.55583766259132</v>
      </c>
      <c r="Q68">
        <v>54.997851646420067</v>
      </c>
      <c r="R68">
        <v>5.8397718839107844</v>
      </c>
      <c r="S68">
        <v>18.999257841490568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102.56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102.55599390648803</v>
      </c>
      <c r="Q69">
        <v>54.997851646420067</v>
      </c>
      <c r="R69">
        <v>5.8397718839107844</v>
      </c>
      <c r="S69">
        <v>22.999101597593846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102.56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102.55599390648803</v>
      </c>
      <c r="Q70">
        <v>54.997851646420067</v>
      </c>
      <c r="R70">
        <v>5.8397718839107844</v>
      </c>
      <c r="S70">
        <v>22.999101597593846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106.56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106.55583766259132</v>
      </c>
      <c r="Q83">
        <v>54.997851646420067</v>
      </c>
      <c r="R83">
        <v>5.8397718839107844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106.56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106.55583766259132</v>
      </c>
      <c r="Q84">
        <v>54.997851646420067</v>
      </c>
      <c r="R84">
        <v>5.8397718839107844</v>
      </c>
      <c r="S84">
        <v>18.999257841490568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106.56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106.55583766259132</v>
      </c>
      <c r="Q85">
        <v>54.997851646420067</v>
      </c>
      <c r="R85">
        <v>5.8397718839107844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249.053</v>
      </c>
      <c r="E86">
        <f>BAWANA!AM86</f>
        <v>0</v>
      </c>
      <c r="F86">
        <f t="shared" si="11"/>
        <v>256</v>
      </c>
      <c r="G86">
        <f t="shared" si="12"/>
        <v>249.053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249.06</v>
      </c>
      <c r="O86" s="112">
        <f t="shared" si="8"/>
        <v>-7.0000000000050022E-3</v>
      </c>
      <c r="P86">
        <v>99.607200393479474</v>
      </c>
      <c r="Q86">
        <v>54.998454187745921</v>
      </c>
      <c r="R86">
        <v>5.8398358628442946</v>
      </c>
      <c r="S86">
        <v>18.999465992130411</v>
      </c>
      <c r="T86">
        <v>69.608043563799882</v>
      </c>
      <c r="U86" s="114">
        <f t="shared" si="9"/>
        <v>249.053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239.053</v>
      </c>
      <c r="E87">
        <f>BAWANA!AM87</f>
        <v>0</v>
      </c>
      <c r="F87">
        <f t="shared" si="11"/>
        <v>256</v>
      </c>
      <c r="G87">
        <f t="shared" si="12"/>
        <v>239.053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239.06</v>
      </c>
      <c r="O87" s="112">
        <f t="shared" si="8"/>
        <v>-7.0000000000050022E-3</v>
      </c>
      <c r="P87">
        <v>99.607083284531072</v>
      </c>
      <c r="Q87">
        <v>44.998682339161718</v>
      </c>
      <c r="R87">
        <v>5.8398289969045427</v>
      </c>
      <c r="S87">
        <v>18.999443654312724</v>
      </c>
      <c r="T87">
        <v>69.607961725089936</v>
      </c>
      <c r="U87" s="114">
        <f t="shared" si="9"/>
        <v>239.053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239.053</v>
      </c>
      <c r="E88">
        <f>BAWANA!AM88</f>
        <v>0</v>
      </c>
      <c r="F88">
        <f t="shared" si="11"/>
        <v>256</v>
      </c>
      <c r="G88">
        <f t="shared" si="12"/>
        <v>239.053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239.06</v>
      </c>
      <c r="O88" s="112">
        <f t="shared" si="8"/>
        <v>-7.0000000000050022E-3</v>
      </c>
      <c r="P88">
        <v>99.607083284531072</v>
      </c>
      <c r="Q88">
        <v>44.998682339161718</v>
      </c>
      <c r="R88">
        <v>5.8398289969045427</v>
      </c>
      <c r="S88">
        <v>18.999443654312724</v>
      </c>
      <c r="T88">
        <v>69.607961725089936</v>
      </c>
      <c r="U88" s="114">
        <f t="shared" si="9"/>
        <v>239.053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239.053</v>
      </c>
      <c r="E89">
        <f>BAWANA!AM89</f>
        <v>0</v>
      </c>
      <c r="F89">
        <f t="shared" si="11"/>
        <v>256</v>
      </c>
      <c r="G89">
        <f t="shared" si="12"/>
        <v>239.053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239.06</v>
      </c>
      <c r="O89" s="112">
        <f t="shared" si="8"/>
        <v>-7.0000000000050022E-3</v>
      </c>
      <c r="P89">
        <v>99.607083284531072</v>
      </c>
      <c r="Q89">
        <v>44.998682339161718</v>
      </c>
      <c r="R89">
        <v>5.8398289969045427</v>
      </c>
      <c r="S89">
        <v>18.999443654312724</v>
      </c>
      <c r="T89">
        <v>69.607961725089936</v>
      </c>
      <c r="U89" s="114">
        <f t="shared" si="9"/>
        <v>239.053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239.053</v>
      </c>
      <c r="E90">
        <f>BAWANA!AM90</f>
        <v>0</v>
      </c>
      <c r="F90">
        <f t="shared" si="11"/>
        <v>256</v>
      </c>
      <c r="G90">
        <f t="shared" si="12"/>
        <v>239.053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239.06</v>
      </c>
      <c r="O90" s="112">
        <f t="shared" si="8"/>
        <v>-7.0000000000050022E-3</v>
      </c>
      <c r="P90">
        <v>99.607083284531072</v>
      </c>
      <c r="Q90">
        <v>44.998682339161718</v>
      </c>
      <c r="R90">
        <v>5.8398289969045427</v>
      </c>
      <c r="S90">
        <v>18.999443654312724</v>
      </c>
      <c r="T90">
        <v>69.607961725089936</v>
      </c>
      <c r="U90" s="114">
        <f t="shared" si="9"/>
        <v>239.053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219.44600000000003</v>
      </c>
      <c r="E91">
        <f>BAWANA!AM91</f>
        <v>0</v>
      </c>
      <c r="F91">
        <f t="shared" si="11"/>
        <v>256</v>
      </c>
      <c r="G91">
        <f t="shared" si="12"/>
        <v>219.44600000000003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219.45000000000002</v>
      </c>
      <c r="O91" s="112">
        <f t="shared" si="8"/>
        <v>-3.9999999999906777E-3</v>
      </c>
      <c r="P91">
        <v>99.608184370015948</v>
      </c>
      <c r="Q91">
        <v>44.999179767600822</v>
      </c>
      <c r="R91">
        <v>5.839893552061973</v>
      </c>
      <c r="S91">
        <v>18.999653679653679</v>
      </c>
      <c r="T91">
        <v>49.999088630667579</v>
      </c>
      <c r="U91" s="114">
        <f t="shared" si="9"/>
        <v>219.446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219.44600000000003</v>
      </c>
      <c r="E92">
        <f>BAWANA!AM92</f>
        <v>0</v>
      </c>
      <c r="F92">
        <f t="shared" si="11"/>
        <v>256</v>
      </c>
      <c r="G92">
        <f t="shared" si="12"/>
        <v>219.44600000000003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219.45000000000002</v>
      </c>
      <c r="O92" s="112">
        <f t="shared" si="8"/>
        <v>-3.9999999999906777E-3</v>
      </c>
      <c r="P92">
        <v>99.608184370015948</v>
      </c>
      <c r="Q92">
        <v>44.999179767600822</v>
      </c>
      <c r="R92">
        <v>5.839893552061973</v>
      </c>
      <c r="S92">
        <v>18.999653679653679</v>
      </c>
      <c r="T92">
        <v>49.999088630667579</v>
      </c>
      <c r="U92" s="114">
        <f t="shared" si="9"/>
        <v>219.446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219.44600000000003</v>
      </c>
      <c r="E93">
        <f>BAWANA!AM93</f>
        <v>0</v>
      </c>
      <c r="F93">
        <f t="shared" si="11"/>
        <v>256</v>
      </c>
      <c r="G93">
        <f t="shared" si="12"/>
        <v>219.44600000000003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219.45000000000002</v>
      </c>
      <c r="O93" s="112">
        <f t="shared" si="8"/>
        <v>-3.9999999999906777E-3</v>
      </c>
      <c r="P93">
        <v>99.608184370015948</v>
      </c>
      <c r="Q93">
        <v>44.999179767600822</v>
      </c>
      <c r="R93">
        <v>5.839893552061973</v>
      </c>
      <c r="S93">
        <v>18.999653679653679</v>
      </c>
      <c r="T93">
        <v>49.999088630667579</v>
      </c>
      <c r="U93" s="114">
        <f t="shared" si="9"/>
        <v>219.446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219.44600000000003</v>
      </c>
      <c r="E94">
        <f>BAWANA!AM94</f>
        <v>0</v>
      </c>
      <c r="F94">
        <f t="shared" si="11"/>
        <v>256</v>
      </c>
      <c r="G94">
        <f t="shared" si="12"/>
        <v>219.44600000000003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219.45000000000002</v>
      </c>
      <c r="O94" s="112">
        <f t="shared" si="8"/>
        <v>-3.9999999999906777E-3</v>
      </c>
      <c r="P94">
        <v>99.608184370015948</v>
      </c>
      <c r="Q94">
        <v>44.999179767600822</v>
      </c>
      <c r="R94">
        <v>5.839893552061973</v>
      </c>
      <c r="S94">
        <v>18.999653679653679</v>
      </c>
      <c r="T94">
        <v>49.999088630667579</v>
      </c>
      <c r="U94" s="114">
        <f t="shared" si="9"/>
        <v>219.446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219.44600000000003</v>
      </c>
      <c r="E95">
        <f>BAWANA!AM95</f>
        <v>0</v>
      </c>
      <c r="F95">
        <f t="shared" si="11"/>
        <v>256</v>
      </c>
      <c r="G95">
        <f t="shared" si="12"/>
        <v>219.44600000000003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219.45000000000002</v>
      </c>
      <c r="O95" s="112">
        <f t="shared" si="8"/>
        <v>-3.9999999999906777E-3</v>
      </c>
      <c r="P95">
        <v>99.608184370015948</v>
      </c>
      <c r="Q95">
        <v>44.999179767600822</v>
      </c>
      <c r="R95">
        <v>5.839893552061973</v>
      </c>
      <c r="S95">
        <v>18.999653679653679</v>
      </c>
      <c r="T95">
        <v>49.999088630667579</v>
      </c>
      <c r="U95" s="114">
        <f t="shared" si="9"/>
        <v>219.446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219.44600000000003</v>
      </c>
      <c r="E96">
        <f>BAWANA!AM96</f>
        <v>0</v>
      </c>
      <c r="F96">
        <f t="shared" si="11"/>
        <v>256</v>
      </c>
      <c r="G96">
        <f t="shared" si="12"/>
        <v>219.44600000000003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219.45000000000002</v>
      </c>
      <c r="O96" s="112">
        <f t="shared" si="8"/>
        <v>-3.9999999999906777E-3</v>
      </c>
      <c r="P96">
        <v>99.608184370015948</v>
      </c>
      <c r="Q96">
        <v>44.999179767600822</v>
      </c>
      <c r="R96">
        <v>5.839893552061973</v>
      </c>
      <c r="S96">
        <v>18.999653679653679</v>
      </c>
      <c r="T96">
        <v>49.999088630667579</v>
      </c>
      <c r="U96" s="114">
        <f t="shared" si="9"/>
        <v>219.446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219.44600000000003</v>
      </c>
      <c r="E97">
        <f>BAWANA!AM97</f>
        <v>0</v>
      </c>
      <c r="F97">
        <f t="shared" si="11"/>
        <v>256</v>
      </c>
      <c r="G97">
        <f t="shared" si="12"/>
        <v>219.44600000000003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219.45000000000002</v>
      </c>
      <c r="O97" s="112">
        <f t="shared" si="8"/>
        <v>-3.9999999999906777E-3</v>
      </c>
      <c r="P97">
        <v>99.608184370015948</v>
      </c>
      <c r="Q97">
        <v>44.999179767600822</v>
      </c>
      <c r="R97">
        <v>5.839893552061973</v>
      </c>
      <c r="S97">
        <v>18.999653679653679</v>
      </c>
      <c r="T97">
        <v>49.999088630667579</v>
      </c>
      <c r="U97" s="114">
        <f t="shared" si="9"/>
        <v>219.446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219.44600000000003</v>
      </c>
      <c r="E98">
        <f>BAWANA!AM98</f>
        <v>0</v>
      </c>
      <c r="F98">
        <f t="shared" si="11"/>
        <v>256</v>
      </c>
      <c r="G98">
        <f t="shared" si="12"/>
        <v>219.44600000000003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219.45000000000002</v>
      </c>
      <c r="O98" s="112">
        <f t="shared" si="8"/>
        <v>-3.9999999999906777E-3</v>
      </c>
      <c r="P98">
        <v>99.608184370015948</v>
      </c>
      <c r="Q98">
        <v>44.999179767600822</v>
      </c>
      <c r="R98">
        <v>5.839893552061973</v>
      </c>
      <c r="S98">
        <v>18.999653679653679</v>
      </c>
      <c r="T98">
        <v>49.999088630667579</v>
      </c>
      <c r="U98" s="114">
        <f t="shared" si="9"/>
        <v>219.446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5.9964969999999989</v>
      </c>
      <c r="E99" s="114">
        <f t="shared" si="14"/>
        <v>0</v>
      </c>
      <c r="F99" s="114">
        <f t="shared" si="14"/>
        <v>6.1440000000000001</v>
      </c>
      <c r="G99" s="114">
        <f t="shared" si="14"/>
        <v>5.9964969999999989</v>
      </c>
      <c r="H99" s="114"/>
      <c r="I99" s="114">
        <f t="shared" si="14"/>
        <v>2.5191750000000024</v>
      </c>
      <c r="J99" s="114">
        <f t="shared" si="14"/>
        <v>1.2114</v>
      </c>
      <c r="K99" s="114">
        <f t="shared" si="14"/>
        <v>0.14015999999999981</v>
      </c>
      <c r="L99" s="114">
        <f t="shared" si="14"/>
        <v>0.49452500000000005</v>
      </c>
      <c r="M99" s="114">
        <f t="shared" si="14"/>
        <v>1.6314199999999983</v>
      </c>
      <c r="N99" s="114">
        <f t="shared" si="14"/>
        <v>5.9966799999999951</v>
      </c>
      <c r="O99" s="114">
        <f t="shared" si="14"/>
        <v>-1.8299999999987903E-4</v>
      </c>
      <c r="P99" s="114">
        <f t="shared" si="14"/>
        <v>2.5191007351635641</v>
      </c>
      <c r="Q99" s="114">
        <f t="shared" si="14"/>
        <v>1.2113617272401669</v>
      </c>
      <c r="R99" s="114">
        <f t="shared" si="14"/>
        <v>0.14015569203648914</v>
      </c>
      <c r="S99" s="114">
        <f t="shared" si="14"/>
        <v>0.4945094795412599</v>
      </c>
      <c r="T99" s="114">
        <f t="shared" si="14"/>
        <v>1.6313693660185158</v>
      </c>
      <c r="U99" s="114">
        <f t="shared" si="14"/>
        <v>5.9964969999999989</v>
      </c>
      <c r="V99" s="114">
        <f t="shared" si="10"/>
        <v>0</v>
      </c>
      <c r="Y99" s="114">
        <f>SUM(Y3:Y98)/4000</f>
        <v>0.72782999999999998</v>
      </c>
      <c r="Z99" s="114">
        <f t="shared" ref="Z99:AD99" si="15">SUM(Z3:Z98)/4000</f>
        <v>0.72782999999999998</v>
      </c>
      <c r="AA99" s="114">
        <f t="shared" si="15"/>
        <v>0.72782999999999998</v>
      </c>
      <c r="AB99" s="114">
        <f t="shared" si="15"/>
        <v>0.72782999999999998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150</v>
      </c>
      <c r="E3">
        <f>BAWANA!AQ3</f>
        <v>0</v>
      </c>
      <c r="F3">
        <f>(B3+C3)*0.8</f>
        <v>608</v>
      </c>
      <c r="G3">
        <f>(D3+E3)</f>
        <v>150</v>
      </c>
      <c r="H3" s="112"/>
      <c r="I3">
        <f>BRPL_EOD!AM3+BRPL_EOD!AN3</f>
        <v>110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40</v>
      </c>
      <c r="N3">
        <f t="shared" ref="N3:N66" si="0">SUM(I3:M3)</f>
        <v>150</v>
      </c>
      <c r="O3" s="112">
        <f t="shared" ref="O3:O66" si="1">G3-N3</f>
        <v>0</v>
      </c>
      <c r="P3">
        <v>110</v>
      </c>
      <c r="Q3">
        <v>0</v>
      </c>
      <c r="R3">
        <v>0</v>
      </c>
      <c r="S3">
        <v>0</v>
      </c>
      <c r="T3">
        <v>40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150</v>
      </c>
      <c r="E4">
        <f>BAWANA!AQ4</f>
        <v>0</v>
      </c>
      <c r="F4">
        <f t="shared" ref="F4:F67" si="4">(B4+C4)*0.8</f>
        <v>608</v>
      </c>
      <c r="G4">
        <f t="shared" ref="G4:G67" si="5">(D4+E4)</f>
        <v>150</v>
      </c>
      <c r="H4" s="112"/>
      <c r="I4">
        <f>BRPL_EOD!AM4+BRPL_EOD!AN4</f>
        <v>110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40</v>
      </c>
      <c r="N4">
        <f t="shared" si="0"/>
        <v>150</v>
      </c>
      <c r="O4" s="112">
        <f t="shared" si="1"/>
        <v>0</v>
      </c>
      <c r="P4">
        <v>110</v>
      </c>
      <c r="Q4">
        <v>0</v>
      </c>
      <c r="R4">
        <v>0</v>
      </c>
      <c r="S4">
        <v>0</v>
      </c>
      <c r="T4">
        <v>40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146.27999999999997</v>
      </c>
      <c r="E5">
        <f>BAWANA!AQ5</f>
        <v>0</v>
      </c>
      <c r="F5">
        <f t="shared" si="4"/>
        <v>608</v>
      </c>
      <c r="G5">
        <f t="shared" si="5"/>
        <v>146.27999999999997</v>
      </c>
      <c r="H5" s="112"/>
      <c r="I5">
        <f>BRPL_EOD!AM5+BRPL_EOD!AN5</f>
        <v>110</v>
      </c>
      <c r="J5">
        <f>BYPL_EOD!AM5+BYPL_EOD!AN5</f>
        <v>4.17</v>
      </c>
      <c r="K5">
        <f>MES_EOD!AM5+MES_EOD!AN5</f>
        <v>0.42</v>
      </c>
      <c r="L5">
        <f>NDMC_EOD!AM5+NDMC_EOD!AN5</f>
        <v>1.69</v>
      </c>
      <c r="M5">
        <f>TPDDL_EOD!AM5+TPDDL_EOD!AN5</f>
        <v>30</v>
      </c>
      <c r="N5">
        <f t="shared" si="0"/>
        <v>146.28</v>
      </c>
      <c r="O5" s="112">
        <f t="shared" si="1"/>
        <v>0</v>
      </c>
      <c r="P5">
        <v>109.99999999999997</v>
      </c>
      <c r="Q5">
        <v>4.169999999999999</v>
      </c>
      <c r="R5">
        <v>0.41999999999999993</v>
      </c>
      <c r="S5">
        <v>1.6899999999999997</v>
      </c>
      <c r="T5">
        <v>29.999999999999993</v>
      </c>
      <c r="U5" s="114">
        <f t="shared" si="2"/>
        <v>146.27999999999997</v>
      </c>
      <c r="V5" s="112">
        <f t="shared" si="3"/>
        <v>0</v>
      </c>
      <c r="Y5">
        <f>BAWANA!BA5+BAWANA!BB5</f>
        <v>1.86</v>
      </c>
      <c r="Z5">
        <f>BAWANA!BH5+BAWANA!BI5</f>
        <v>1.86</v>
      </c>
      <c r="AA5">
        <f>BAWANA!AB5+BAWANA!AC5</f>
        <v>1.86</v>
      </c>
      <c r="AB5">
        <f>BAWANA!AI5+BAWANA!AJ5</f>
        <v>1.86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146.27999999999997</v>
      </c>
      <c r="E6">
        <f>BAWANA!AQ6</f>
        <v>0</v>
      </c>
      <c r="F6">
        <f t="shared" si="4"/>
        <v>608</v>
      </c>
      <c r="G6">
        <f t="shared" si="5"/>
        <v>146.27999999999997</v>
      </c>
      <c r="H6" s="112"/>
      <c r="I6">
        <f>BRPL_EOD!AM6+BRPL_EOD!AN6</f>
        <v>110</v>
      </c>
      <c r="J6">
        <f>BYPL_EOD!AM6+BYPL_EOD!AN6</f>
        <v>4.17</v>
      </c>
      <c r="K6">
        <f>MES_EOD!AM6+MES_EOD!AN6</f>
        <v>0.42</v>
      </c>
      <c r="L6">
        <f>NDMC_EOD!AM6+NDMC_EOD!AN6</f>
        <v>1.69</v>
      </c>
      <c r="M6">
        <f>TPDDL_EOD!AM6+TPDDL_EOD!AN6</f>
        <v>30</v>
      </c>
      <c r="N6">
        <f t="shared" si="0"/>
        <v>146.28</v>
      </c>
      <c r="O6" s="112">
        <f t="shared" si="1"/>
        <v>0</v>
      </c>
      <c r="P6">
        <v>109.99999999999997</v>
      </c>
      <c r="Q6">
        <v>4.169999999999999</v>
      </c>
      <c r="R6">
        <v>0.41999999999999993</v>
      </c>
      <c r="S6">
        <v>1.6899999999999997</v>
      </c>
      <c r="T6">
        <v>29.999999999999993</v>
      </c>
      <c r="U6" s="114">
        <f t="shared" si="2"/>
        <v>146.27999999999997</v>
      </c>
      <c r="V6" s="112">
        <f t="shared" si="3"/>
        <v>0</v>
      </c>
      <c r="Y6">
        <f>BAWANA!BA6+BAWANA!BB6</f>
        <v>1.86</v>
      </c>
      <c r="Z6">
        <f>BAWANA!BH6+BAWANA!BI6</f>
        <v>1.86</v>
      </c>
      <c r="AA6">
        <f>BAWANA!AB6+BAWANA!AC6</f>
        <v>1.86</v>
      </c>
      <c r="AB6">
        <f>BAWANA!AI6+BAWANA!AJ6</f>
        <v>1.86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146.27999999999997</v>
      </c>
      <c r="E7">
        <f>BAWANA!AQ7</f>
        <v>0</v>
      </c>
      <c r="F7">
        <f t="shared" si="4"/>
        <v>608</v>
      </c>
      <c r="G7">
        <f t="shared" si="5"/>
        <v>146.27999999999997</v>
      </c>
      <c r="H7" s="112"/>
      <c r="I7">
        <f>BRPL_EOD!AM7+BRPL_EOD!AN7</f>
        <v>110</v>
      </c>
      <c r="J7">
        <f>BYPL_EOD!AM7+BYPL_EOD!AN7</f>
        <v>4.17</v>
      </c>
      <c r="K7">
        <f>MES_EOD!AM7+MES_EOD!AN7</f>
        <v>0.42</v>
      </c>
      <c r="L7">
        <f>NDMC_EOD!AM7+NDMC_EOD!AN7</f>
        <v>1.69</v>
      </c>
      <c r="M7">
        <f>TPDDL_EOD!AM7+TPDDL_EOD!AN7</f>
        <v>30</v>
      </c>
      <c r="N7">
        <f t="shared" si="0"/>
        <v>146.28</v>
      </c>
      <c r="O7" s="112">
        <f t="shared" si="1"/>
        <v>0</v>
      </c>
      <c r="P7">
        <v>109.99999999999997</v>
      </c>
      <c r="Q7">
        <v>4.169999999999999</v>
      </c>
      <c r="R7">
        <v>0.41999999999999993</v>
      </c>
      <c r="S7">
        <v>1.6899999999999997</v>
      </c>
      <c r="T7">
        <v>29.999999999999993</v>
      </c>
      <c r="U7" s="114">
        <f t="shared" si="2"/>
        <v>146.27999999999997</v>
      </c>
      <c r="V7" s="112">
        <f t="shared" si="3"/>
        <v>0</v>
      </c>
      <c r="Y7">
        <f>BAWANA!BA7+BAWANA!BB7</f>
        <v>1.86</v>
      </c>
      <c r="Z7">
        <f>BAWANA!BH7+BAWANA!BI7</f>
        <v>1.86</v>
      </c>
      <c r="AA7">
        <f>BAWANA!AB7+BAWANA!AC7</f>
        <v>1.86</v>
      </c>
      <c r="AB7">
        <f>BAWANA!AI7+BAWANA!AJ7</f>
        <v>1.86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146.27999999999997</v>
      </c>
      <c r="E8">
        <f>BAWANA!AQ8</f>
        <v>0</v>
      </c>
      <c r="F8">
        <f t="shared" si="4"/>
        <v>608</v>
      </c>
      <c r="G8">
        <f t="shared" si="5"/>
        <v>146.27999999999997</v>
      </c>
      <c r="H8" s="112"/>
      <c r="I8">
        <f>BRPL_EOD!AM8+BRPL_EOD!AN8</f>
        <v>110</v>
      </c>
      <c r="J8">
        <f>BYPL_EOD!AM8+BYPL_EOD!AN8</f>
        <v>4.17</v>
      </c>
      <c r="K8">
        <f>MES_EOD!AM8+MES_EOD!AN8</f>
        <v>0.42</v>
      </c>
      <c r="L8">
        <f>NDMC_EOD!AM8+NDMC_EOD!AN8</f>
        <v>1.69</v>
      </c>
      <c r="M8">
        <f>TPDDL_EOD!AM8+TPDDL_EOD!AN8</f>
        <v>30</v>
      </c>
      <c r="N8">
        <f t="shared" si="0"/>
        <v>146.28</v>
      </c>
      <c r="O8" s="112">
        <f t="shared" si="1"/>
        <v>0</v>
      </c>
      <c r="P8">
        <v>109.99999999999997</v>
      </c>
      <c r="Q8">
        <v>4.169999999999999</v>
      </c>
      <c r="R8">
        <v>0.41999999999999993</v>
      </c>
      <c r="S8">
        <v>1.6899999999999997</v>
      </c>
      <c r="T8">
        <v>29.999999999999993</v>
      </c>
      <c r="U8" s="114">
        <f t="shared" si="2"/>
        <v>146.27999999999997</v>
      </c>
      <c r="V8" s="112">
        <f t="shared" si="3"/>
        <v>0</v>
      </c>
      <c r="Y8">
        <f>BAWANA!BA8+BAWANA!BB8</f>
        <v>1.86</v>
      </c>
      <c r="Z8">
        <f>BAWANA!BH8+BAWANA!BI8</f>
        <v>1.86</v>
      </c>
      <c r="AA8">
        <f>BAWANA!AB8+BAWANA!AC8</f>
        <v>1.86</v>
      </c>
      <c r="AB8">
        <f>BAWANA!AI8+BAWANA!AJ8</f>
        <v>1.86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146.27999999999997</v>
      </c>
      <c r="E9">
        <f>BAWANA!AQ9</f>
        <v>0</v>
      </c>
      <c r="F9">
        <f t="shared" si="4"/>
        <v>608</v>
      </c>
      <c r="G9">
        <f t="shared" si="5"/>
        <v>146.27999999999997</v>
      </c>
      <c r="H9" s="112"/>
      <c r="I9">
        <f>BRPL_EOD!AM9+BRPL_EOD!AN9</f>
        <v>110</v>
      </c>
      <c r="J9">
        <f>BYPL_EOD!AM9+BYPL_EOD!AN9</f>
        <v>4.17</v>
      </c>
      <c r="K9">
        <f>MES_EOD!AM9+MES_EOD!AN9</f>
        <v>0.42</v>
      </c>
      <c r="L9">
        <f>NDMC_EOD!AM9+NDMC_EOD!AN9</f>
        <v>1.69</v>
      </c>
      <c r="M9">
        <f>TPDDL_EOD!AM9+TPDDL_EOD!AN9</f>
        <v>30</v>
      </c>
      <c r="N9">
        <f t="shared" si="0"/>
        <v>146.28</v>
      </c>
      <c r="O9" s="112">
        <f t="shared" si="1"/>
        <v>0</v>
      </c>
      <c r="P9">
        <v>109.99999999999997</v>
      </c>
      <c r="Q9">
        <v>4.169999999999999</v>
      </c>
      <c r="R9">
        <v>0.41999999999999993</v>
      </c>
      <c r="S9">
        <v>1.6899999999999997</v>
      </c>
      <c r="T9">
        <v>29.999999999999993</v>
      </c>
      <c r="U9" s="114">
        <f t="shared" si="2"/>
        <v>146.27999999999997</v>
      </c>
      <c r="V9" s="112">
        <f t="shared" si="3"/>
        <v>0</v>
      </c>
      <c r="Y9">
        <f>BAWANA!BA9+BAWANA!BB9</f>
        <v>1.86</v>
      </c>
      <c r="Z9">
        <f>BAWANA!BH9+BAWANA!BI9</f>
        <v>1.86</v>
      </c>
      <c r="AA9">
        <f>BAWANA!AB9+BAWANA!AC9</f>
        <v>1.86</v>
      </c>
      <c r="AB9">
        <f>BAWANA!AI9+BAWANA!AJ9</f>
        <v>1.86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146.27999999999997</v>
      </c>
      <c r="E10">
        <f>BAWANA!AQ10</f>
        <v>0</v>
      </c>
      <c r="F10">
        <f t="shared" si="4"/>
        <v>608</v>
      </c>
      <c r="G10">
        <f t="shared" si="5"/>
        <v>146.27999999999997</v>
      </c>
      <c r="H10" s="112"/>
      <c r="I10">
        <f>BRPL_EOD!AM10+BRPL_EOD!AN10</f>
        <v>110</v>
      </c>
      <c r="J10">
        <f>BYPL_EOD!AM10+BYPL_EOD!AN10</f>
        <v>4.17</v>
      </c>
      <c r="K10">
        <f>MES_EOD!AM10+MES_EOD!AN10</f>
        <v>0.42</v>
      </c>
      <c r="L10">
        <f>NDMC_EOD!AM10+NDMC_EOD!AN10</f>
        <v>1.69</v>
      </c>
      <c r="M10">
        <f>TPDDL_EOD!AM10+TPDDL_EOD!AN10</f>
        <v>30</v>
      </c>
      <c r="N10">
        <f t="shared" si="0"/>
        <v>146.28</v>
      </c>
      <c r="O10" s="112">
        <f t="shared" si="1"/>
        <v>0</v>
      </c>
      <c r="P10">
        <v>109.99999999999997</v>
      </c>
      <c r="Q10">
        <v>4.169999999999999</v>
      </c>
      <c r="R10">
        <v>0.41999999999999993</v>
      </c>
      <c r="S10">
        <v>1.6899999999999997</v>
      </c>
      <c r="T10">
        <v>29.999999999999993</v>
      </c>
      <c r="U10" s="114">
        <f t="shared" si="2"/>
        <v>146.27999999999997</v>
      </c>
      <c r="V10" s="112">
        <f t="shared" si="3"/>
        <v>0</v>
      </c>
      <c r="Y10">
        <f>BAWANA!BA10+BAWANA!BB10</f>
        <v>1.86</v>
      </c>
      <c r="Z10">
        <f>BAWANA!BH10+BAWANA!BI10</f>
        <v>1.86</v>
      </c>
      <c r="AA10">
        <f>BAWANA!AB10+BAWANA!AC10</f>
        <v>1.86</v>
      </c>
      <c r="AB10">
        <f>BAWANA!AI10+BAWANA!AJ10</f>
        <v>1.86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120</v>
      </c>
      <c r="C11">
        <f>BAWANA!G11</f>
        <v>440</v>
      </c>
      <c r="D11">
        <f>BAWANA!AP11</f>
        <v>103.94</v>
      </c>
      <c r="E11">
        <f>BAWANA!AQ11</f>
        <v>0</v>
      </c>
      <c r="F11">
        <f t="shared" si="4"/>
        <v>448</v>
      </c>
      <c r="G11">
        <f t="shared" si="5"/>
        <v>103.94</v>
      </c>
      <c r="H11" s="112"/>
      <c r="I11">
        <f>BRPL_EOD!AM11+BRPL_EOD!AN11</f>
        <v>46.69</v>
      </c>
      <c r="J11">
        <f>BYPL_EOD!AM11+BYPL_EOD!AN11</f>
        <v>18.079999999999998</v>
      </c>
      <c r="K11">
        <f>MES_EOD!AM11+MES_EOD!AN11</f>
        <v>1.83</v>
      </c>
      <c r="L11">
        <f>NDMC_EOD!AM11+NDMC_EOD!AN11</f>
        <v>7.33</v>
      </c>
      <c r="M11">
        <f>TPDDL_EOD!AM11+TPDDL_EOD!AN11</f>
        <v>30</v>
      </c>
      <c r="N11">
        <f t="shared" si="0"/>
        <v>103.92999999999999</v>
      </c>
      <c r="O11" s="112">
        <f t="shared" si="1"/>
        <v>1.0000000000005116E-2</v>
      </c>
      <c r="P11">
        <v>46.69449244683922</v>
      </c>
      <c r="Q11">
        <v>18.081739632444915</v>
      </c>
      <c r="R11">
        <v>1.8301760800538827</v>
      </c>
      <c r="S11">
        <v>7.3307052824016168</v>
      </c>
      <c r="T11">
        <v>30.002886558260368</v>
      </c>
      <c r="U11" s="114">
        <f t="shared" si="2"/>
        <v>103.94000000000003</v>
      </c>
      <c r="V11" s="112">
        <f t="shared" si="3"/>
        <v>0</v>
      </c>
      <c r="Y11">
        <f>BAWANA!BA11+BAWANA!BB11</f>
        <v>8.0299999999999994</v>
      </c>
      <c r="Z11">
        <f>BAWANA!BH11+BAWANA!BI11</f>
        <v>8.0299999999999994</v>
      </c>
      <c r="AA11">
        <f>BAWANA!AB11+BAWANA!AC11</f>
        <v>8.0299999999999994</v>
      </c>
      <c r="AB11">
        <f>BAWANA!AI11+BAWANA!AJ11</f>
        <v>8.0299999999999994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120</v>
      </c>
      <c r="C12">
        <f>BAWANA!G12</f>
        <v>440</v>
      </c>
      <c r="D12">
        <f>BAWANA!AP12</f>
        <v>103.94</v>
      </c>
      <c r="E12">
        <f>BAWANA!AQ12</f>
        <v>0</v>
      </c>
      <c r="F12">
        <f t="shared" si="4"/>
        <v>448</v>
      </c>
      <c r="G12">
        <f t="shared" si="5"/>
        <v>103.94</v>
      </c>
      <c r="H12" s="112"/>
      <c r="I12">
        <f>BRPL_EOD!AM12+BRPL_EOD!AN12</f>
        <v>46.69</v>
      </c>
      <c r="J12">
        <f>BYPL_EOD!AM12+BYPL_EOD!AN12</f>
        <v>18.079999999999998</v>
      </c>
      <c r="K12">
        <f>MES_EOD!AM12+MES_EOD!AN12</f>
        <v>1.83</v>
      </c>
      <c r="L12">
        <f>NDMC_EOD!AM12+NDMC_EOD!AN12</f>
        <v>7.33</v>
      </c>
      <c r="M12">
        <f>TPDDL_EOD!AM12+TPDDL_EOD!AN12</f>
        <v>30</v>
      </c>
      <c r="N12">
        <f t="shared" si="0"/>
        <v>103.92999999999999</v>
      </c>
      <c r="O12" s="112">
        <f t="shared" si="1"/>
        <v>1.0000000000005116E-2</v>
      </c>
      <c r="P12">
        <v>46.69449244683922</v>
      </c>
      <c r="Q12">
        <v>18.081739632444915</v>
      </c>
      <c r="R12">
        <v>1.8301760800538827</v>
      </c>
      <c r="S12">
        <v>7.3307052824016168</v>
      </c>
      <c r="T12">
        <v>30.002886558260368</v>
      </c>
      <c r="U12" s="114">
        <f t="shared" si="2"/>
        <v>103.94000000000003</v>
      </c>
      <c r="V12" s="112">
        <f t="shared" si="3"/>
        <v>0</v>
      </c>
      <c r="Y12">
        <f>BAWANA!BA12+BAWANA!BB12</f>
        <v>8.0299999999999994</v>
      </c>
      <c r="Z12">
        <f>BAWANA!BH12+BAWANA!BI12</f>
        <v>8.0299999999999994</v>
      </c>
      <c r="AA12">
        <f>BAWANA!AB12+BAWANA!AC12</f>
        <v>8.0299999999999994</v>
      </c>
      <c r="AB12">
        <f>BAWANA!AI12+BAWANA!AJ12</f>
        <v>8.0299999999999994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120</v>
      </c>
      <c r="C13">
        <f>BAWANA!G13</f>
        <v>440</v>
      </c>
      <c r="D13">
        <f>BAWANA!AP13</f>
        <v>103.94</v>
      </c>
      <c r="E13">
        <f>BAWANA!AQ13</f>
        <v>0</v>
      </c>
      <c r="F13">
        <f t="shared" si="4"/>
        <v>448</v>
      </c>
      <c r="G13">
        <f t="shared" si="5"/>
        <v>103.94</v>
      </c>
      <c r="H13" s="112"/>
      <c r="I13">
        <f>BRPL_EOD!AM13+BRPL_EOD!AN13</f>
        <v>46.69</v>
      </c>
      <c r="J13">
        <f>BYPL_EOD!AM13+BYPL_EOD!AN13</f>
        <v>18.079999999999998</v>
      </c>
      <c r="K13">
        <f>MES_EOD!AM13+MES_EOD!AN13</f>
        <v>1.83</v>
      </c>
      <c r="L13">
        <f>NDMC_EOD!AM13+NDMC_EOD!AN13</f>
        <v>7.33</v>
      </c>
      <c r="M13">
        <f>TPDDL_EOD!AM13+TPDDL_EOD!AN13</f>
        <v>30</v>
      </c>
      <c r="N13">
        <f t="shared" si="0"/>
        <v>103.92999999999999</v>
      </c>
      <c r="O13" s="112">
        <f t="shared" si="1"/>
        <v>1.0000000000005116E-2</v>
      </c>
      <c r="P13">
        <v>46.69449244683922</v>
      </c>
      <c r="Q13">
        <v>18.081739632444915</v>
      </c>
      <c r="R13">
        <v>1.8301760800538827</v>
      </c>
      <c r="S13">
        <v>7.3307052824016168</v>
      </c>
      <c r="T13">
        <v>30.002886558260368</v>
      </c>
      <c r="U13" s="114">
        <f t="shared" si="2"/>
        <v>103.94000000000003</v>
      </c>
      <c r="V13" s="112">
        <f t="shared" si="3"/>
        <v>0</v>
      </c>
      <c r="Y13">
        <f>BAWANA!BA13+BAWANA!BB13</f>
        <v>8.0299999999999994</v>
      </c>
      <c r="Z13">
        <f>BAWANA!BH13+BAWANA!BI13</f>
        <v>8.0299999999999994</v>
      </c>
      <c r="AA13">
        <f>BAWANA!AB13+BAWANA!AC13</f>
        <v>8.0299999999999994</v>
      </c>
      <c r="AB13">
        <f>BAWANA!AI13+BAWANA!AJ13</f>
        <v>8.0299999999999994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120</v>
      </c>
      <c r="C14">
        <f>BAWANA!G14</f>
        <v>440</v>
      </c>
      <c r="D14">
        <f>BAWANA!AP14</f>
        <v>103.94</v>
      </c>
      <c r="E14">
        <f>BAWANA!AQ14</f>
        <v>0</v>
      </c>
      <c r="F14">
        <f t="shared" si="4"/>
        <v>448</v>
      </c>
      <c r="G14">
        <f t="shared" si="5"/>
        <v>103.94</v>
      </c>
      <c r="H14" s="112"/>
      <c r="I14">
        <f>BRPL_EOD!AM14+BRPL_EOD!AN14</f>
        <v>46.69</v>
      </c>
      <c r="J14">
        <f>BYPL_EOD!AM14+BYPL_EOD!AN14</f>
        <v>18.079999999999998</v>
      </c>
      <c r="K14">
        <f>MES_EOD!AM14+MES_EOD!AN14</f>
        <v>1.83</v>
      </c>
      <c r="L14">
        <f>NDMC_EOD!AM14+NDMC_EOD!AN14</f>
        <v>7.33</v>
      </c>
      <c r="M14">
        <f>TPDDL_EOD!AM14+TPDDL_EOD!AN14</f>
        <v>30</v>
      </c>
      <c r="N14">
        <f t="shared" si="0"/>
        <v>103.92999999999999</v>
      </c>
      <c r="O14" s="112">
        <f t="shared" si="1"/>
        <v>1.0000000000005116E-2</v>
      </c>
      <c r="P14">
        <v>46.69449244683922</v>
      </c>
      <c r="Q14">
        <v>18.081739632444915</v>
      </c>
      <c r="R14">
        <v>1.8301760800538827</v>
      </c>
      <c r="S14">
        <v>7.3307052824016168</v>
      </c>
      <c r="T14">
        <v>30.002886558260368</v>
      </c>
      <c r="U14" s="114">
        <f t="shared" si="2"/>
        <v>103.94000000000003</v>
      </c>
      <c r="V14" s="112">
        <f t="shared" si="3"/>
        <v>0</v>
      </c>
      <c r="Y14">
        <f>BAWANA!BA14+BAWANA!BB14</f>
        <v>8.0299999999999994</v>
      </c>
      <c r="Z14">
        <f>BAWANA!BH14+BAWANA!BI14</f>
        <v>8.0299999999999994</v>
      </c>
      <c r="AA14">
        <f>BAWANA!AB14+BAWANA!AC14</f>
        <v>8.0299999999999994</v>
      </c>
      <c r="AB14">
        <f>BAWANA!AI14+BAWANA!AJ14</f>
        <v>8.0299999999999994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352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352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352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352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0.76</v>
      </c>
      <c r="C99" s="114">
        <f t="shared" ref="C99:U99" si="14">SUM(C3:C98)/4000</f>
        <v>10.56</v>
      </c>
      <c r="D99" s="114">
        <f t="shared" si="14"/>
        <v>0.39835999999999999</v>
      </c>
      <c r="E99" s="114">
        <f t="shared" si="14"/>
        <v>0</v>
      </c>
      <c r="F99" s="114">
        <f t="shared" si="14"/>
        <v>9.0559999999999992</v>
      </c>
      <c r="G99" s="114">
        <f t="shared" si="14"/>
        <v>0.39835999999999999</v>
      </c>
      <c r="H99" s="114"/>
      <c r="I99" s="114">
        <f t="shared" si="14"/>
        <v>0.26669000000000004</v>
      </c>
      <c r="J99" s="114">
        <f t="shared" si="14"/>
        <v>2.4334999999999999E-2</v>
      </c>
      <c r="K99" s="114">
        <f t="shared" si="14"/>
        <v>2.4599999999999999E-3</v>
      </c>
      <c r="L99" s="114">
        <f t="shared" si="14"/>
        <v>9.8649999999999988E-3</v>
      </c>
      <c r="M99" s="114">
        <f t="shared" si="14"/>
        <v>9.5000000000000001E-2</v>
      </c>
      <c r="N99" s="114">
        <f t="shared" si="14"/>
        <v>0.39835000000000004</v>
      </c>
      <c r="O99" s="114">
        <f t="shared" si="14"/>
        <v>1.0000000000005115E-5</v>
      </c>
      <c r="P99" s="114">
        <f t="shared" si="14"/>
        <v>0.26669449244683924</v>
      </c>
      <c r="Q99" s="114">
        <f t="shared" si="14"/>
        <v>2.4336739632444912E-2</v>
      </c>
      <c r="R99" s="114">
        <f t="shared" si="14"/>
        <v>2.4601760800538829E-3</v>
      </c>
      <c r="S99" s="114">
        <f t="shared" si="14"/>
        <v>9.8657052824016166E-3</v>
      </c>
      <c r="T99" s="114">
        <f t="shared" si="14"/>
        <v>9.5002886558260349E-2</v>
      </c>
      <c r="U99" s="114">
        <f t="shared" si="14"/>
        <v>0.39835999999999999</v>
      </c>
      <c r="V99" s="114">
        <f t="shared" si="10"/>
        <v>0</v>
      </c>
      <c r="Y99" s="114">
        <f t="shared" ref="Y99:AD99" si="15">SUM(Y3:Y98)/4000</f>
        <v>1.082E-2</v>
      </c>
      <c r="Z99" s="114">
        <f t="shared" si="15"/>
        <v>1.082E-2</v>
      </c>
      <c r="AA99" s="114">
        <f t="shared" si="15"/>
        <v>1.082E-2</v>
      </c>
      <c r="AB99" s="114">
        <f t="shared" si="15"/>
        <v>1.082E-2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30.45</v>
      </c>
      <c r="E3">
        <v>0</v>
      </c>
      <c r="F3">
        <v>0</v>
      </c>
      <c r="G3">
        <v>71.241600000000005</v>
      </c>
      <c r="H3">
        <v>0</v>
      </c>
      <c r="I3">
        <v>23.015999999999998</v>
      </c>
      <c r="J3">
        <v>70.144000000000005</v>
      </c>
      <c r="K3">
        <v>679.49316799999997</v>
      </c>
      <c r="L3">
        <v>435.435</v>
      </c>
      <c r="M3">
        <v>92</v>
      </c>
      <c r="N3">
        <v>56.7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54.693899999999999</v>
      </c>
      <c r="AL3">
        <v>2.3239999999999998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2.2080000000000002</v>
      </c>
      <c r="AS3">
        <v>8.3402399999999997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2568.601724000001</v>
      </c>
    </row>
    <row r="4" spans="1:121">
      <c r="A4" t="s">
        <v>46</v>
      </c>
      <c r="B4">
        <v>0</v>
      </c>
      <c r="C4">
        <v>15.225</v>
      </c>
      <c r="D4">
        <v>30.45</v>
      </c>
      <c r="E4">
        <v>0</v>
      </c>
      <c r="F4">
        <v>0</v>
      </c>
      <c r="G4">
        <v>71.241600000000005</v>
      </c>
      <c r="H4">
        <v>0</v>
      </c>
      <c r="I4">
        <v>23.015999999999998</v>
      </c>
      <c r="J4">
        <v>70.144000000000005</v>
      </c>
      <c r="K4">
        <v>679.49316799999997</v>
      </c>
      <c r="L4">
        <v>435.435</v>
      </c>
      <c r="M4">
        <v>92</v>
      </c>
      <c r="N4">
        <v>56.7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54.693899999999999</v>
      </c>
      <c r="AL4">
        <v>2.3239999999999998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2.2080000000000002</v>
      </c>
      <c r="AS4">
        <v>8.3402399999999997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2568.601724000001</v>
      </c>
    </row>
    <row r="5" spans="1:121">
      <c r="A5" t="s">
        <v>47</v>
      </c>
      <c r="B5">
        <v>0</v>
      </c>
      <c r="C5">
        <v>15.225</v>
      </c>
      <c r="D5">
        <v>30.45</v>
      </c>
      <c r="E5">
        <v>0</v>
      </c>
      <c r="F5">
        <v>0</v>
      </c>
      <c r="G5">
        <v>71.241600000000005</v>
      </c>
      <c r="H5">
        <v>0</v>
      </c>
      <c r="I5">
        <v>23.015999999999998</v>
      </c>
      <c r="J5">
        <v>70.144000000000005</v>
      </c>
      <c r="K5">
        <v>679.49316799999997</v>
      </c>
      <c r="L5">
        <v>435.435</v>
      </c>
      <c r="M5">
        <v>92</v>
      </c>
      <c r="N5">
        <v>56.7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54.693899999999999</v>
      </c>
      <c r="AL5">
        <v>2.3239999999999998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2.2080000000000002</v>
      </c>
      <c r="AS5">
        <v>8.3402399999999997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2568.601724000001</v>
      </c>
    </row>
    <row r="6" spans="1:121">
      <c r="A6" t="s">
        <v>48</v>
      </c>
      <c r="B6">
        <v>0</v>
      </c>
      <c r="C6">
        <v>15.225</v>
      </c>
      <c r="D6">
        <v>30.45</v>
      </c>
      <c r="E6">
        <v>0</v>
      </c>
      <c r="F6">
        <v>0</v>
      </c>
      <c r="G6">
        <v>71.241600000000005</v>
      </c>
      <c r="H6">
        <v>0</v>
      </c>
      <c r="I6">
        <v>23.015999999999998</v>
      </c>
      <c r="J6">
        <v>70.144000000000005</v>
      </c>
      <c r="K6">
        <v>679.49316799999997</v>
      </c>
      <c r="L6">
        <v>435.435</v>
      </c>
      <c r="M6">
        <v>92</v>
      </c>
      <c r="N6">
        <v>56.7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54.693899999999999</v>
      </c>
      <c r="AL6">
        <v>2.3239999999999998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2.2080000000000002</v>
      </c>
      <c r="AS6">
        <v>8.3402399999999997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2568.601724000001</v>
      </c>
    </row>
    <row r="7" spans="1:121">
      <c r="A7" t="s">
        <v>49</v>
      </c>
      <c r="B7">
        <v>0</v>
      </c>
      <c r="C7">
        <v>15.225</v>
      </c>
      <c r="D7">
        <v>30.45</v>
      </c>
      <c r="E7">
        <v>0</v>
      </c>
      <c r="F7">
        <v>0</v>
      </c>
      <c r="G7">
        <v>71.241600000000005</v>
      </c>
      <c r="H7">
        <v>0</v>
      </c>
      <c r="I7">
        <v>23.015999999999998</v>
      </c>
      <c r="J7">
        <v>70.144000000000005</v>
      </c>
      <c r="K7">
        <v>679.49316799999997</v>
      </c>
      <c r="L7">
        <v>435.435</v>
      </c>
      <c r="M7">
        <v>92</v>
      </c>
      <c r="N7">
        <v>56.7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54.693899999999999</v>
      </c>
      <c r="AL7">
        <v>2.3239999999999998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2.2080000000000002</v>
      </c>
      <c r="AS7">
        <v>4.7081999999999997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2564.9696840000011</v>
      </c>
    </row>
    <row r="8" spans="1:121">
      <c r="A8" t="s">
        <v>50</v>
      </c>
      <c r="B8">
        <v>0</v>
      </c>
      <c r="C8">
        <v>15.225</v>
      </c>
      <c r="D8">
        <v>30.45</v>
      </c>
      <c r="E8">
        <v>0</v>
      </c>
      <c r="F8">
        <v>0</v>
      </c>
      <c r="G8">
        <v>71.241600000000005</v>
      </c>
      <c r="H8">
        <v>0</v>
      </c>
      <c r="I8">
        <v>23.015999999999998</v>
      </c>
      <c r="J8">
        <v>70.144000000000005</v>
      </c>
      <c r="K8">
        <v>679.49316799999997</v>
      </c>
      <c r="L8">
        <v>435.435</v>
      </c>
      <c r="M8">
        <v>92</v>
      </c>
      <c r="N8">
        <v>56.7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54.693899999999999</v>
      </c>
      <c r="AL8">
        <v>2.3239999999999998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2.2080000000000002</v>
      </c>
      <c r="AS8">
        <v>4.7081999999999997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2564.9696840000011</v>
      </c>
    </row>
    <row r="9" spans="1:121">
      <c r="A9" t="s">
        <v>51</v>
      </c>
      <c r="B9">
        <v>0</v>
      </c>
      <c r="C9">
        <v>15.225</v>
      </c>
      <c r="D9">
        <v>30.45</v>
      </c>
      <c r="E9">
        <v>0</v>
      </c>
      <c r="F9">
        <v>0</v>
      </c>
      <c r="G9">
        <v>71.241600000000005</v>
      </c>
      <c r="H9">
        <v>0</v>
      </c>
      <c r="I9">
        <v>23.015999999999998</v>
      </c>
      <c r="J9">
        <v>70.144000000000005</v>
      </c>
      <c r="K9">
        <v>679.49316799999997</v>
      </c>
      <c r="L9">
        <v>435.435</v>
      </c>
      <c r="M9">
        <v>92</v>
      </c>
      <c r="N9">
        <v>56.7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54.693899999999999</v>
      </c>
      <c r="AL9">
        <v>2.3239999999999998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2564.9696840000011</v>
      </c>
    </row>
    <row r="10" spans="1:121">
      <c r="A10" t="s">
        <v>52</v>
      </c>
      <c r="B10">
        <v>0</v>
      </c>
      <c r="C10">
        <v>15.225</v>
      </c>
      <c r="D10">
        <v>30.45</v>
      </c>
      <c r="E10">
        <v>0</v>
      </c>
      <c r="F10">
        <v>0</v>
      </c>
      <c r="G10">
        <v>71.241600000000005</v>
      </c>
      <c r="H10">
        <v>0</v>
      </c>
      <c r="I10">
        <v>23.015999999999998</v>
      </c>
      <c r="J10">
        <v>70.144000000000005</v>
      </c>
      <c r="K10">
        <v>679.49316799999997</v>
      </c>
      <c r="L10">
        <v>435.435</v>
      </c>
      <c r="M10">
        <v>92</v>
      </c>
      <c r="N10">
        <v>56.7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54.693899999999999</v>
      </c>
      <c r="AL10">
        <v>2.3239999999999998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2564.9696840000011</v>
      </c>
    </row>
    <row r="11" spans="1:121">
      <c r="A11" t="s">
        <v>53</v>
      </c>
      <c r="B11">
        <v>0</v>
      </c>
      <c r="C11">
        <v>15.225</v>
      </c>
      <c r="D11">
        <v>30.45</v>
      </c>
      <c r="E11">
        <v>0</v>
      </c>
      <c r="F11">
        <v>0</v>
      </c>
      <c r="G11">
        <v>71.241600000000005</v>
      </c>
      <c r="H11">
        <v>0</v>
      </c>
      <c r="I11">
        <v>23.015999999999998</v>
      </c>
      <c r="J11">
        <v>70.144000000000005</v>
      </c>
      <c r="K11">
        <v>679.49316799999997</v>
      </c>
      <c r="L11">
        <v>435.435</v>
      </c>
      <c r="M11">
        <v>92</v>
      </c>
      <c r="N11">
        <v>56.7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54.693899999999999</v>
      </c>
      <c r="AL11">
        <v>2.3239999999999998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2564.9696840000011</v>
      </c>
    </row>
    <row r="12" spans="1:121">
      <c r="A12" t="s">
        <v>54</v>
      </c>
      <c r="B12">
        <v>0</v>
      </c>
      <c r="C12">
        <v>15.225</v>
      </c>
      <c r="D12">
        <v>30.45</v>
      </c>
      <c r="E12">
        <v>0</v>
      </c>
      <c r="F12">
        <v>0</v>
      </c>
      <c r="G12">
        <v>71.241600000000005</v>
      </c>
      <c r="H12">
        <v>0</v>
      </c>
      <c r="I12">
        <v>23.015999999999998</v>
      </c>
      <c r="J12">
        <v>70.144000000000005</v>
      </c>
      <c r="K12">
        <v>679.49316799999997</v>
      </c>
      <c r="L12">
        <v>435.435</v>
      </c>
      <c r="M12">
        <v>92</v>
      </c>
      <c r="N12">
        <v>56.7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54.693899999999999</v>
      </c>
      <c r="AL12">
        <v>2.3239999999999998</v>
      </c>
      <c r="AM12">
        <v>0</v>
      </c>
      <c r="AN12">
        <v>0.87997999999999998</v>
      </c>
      <c r="AO12">
        <v>0</v>
      </c>
      <c r="AP12">
        <v>7.0454999999999997</v>
      </c>
      <c r="AQ12">
        <v>0</v>
      </c>
      <c r="AR12">
        <v>2.2080000000000002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2572.0151840000012</v>
      </c>
    </row>
    <row r="13" spans="1:121">
      <c r="A13" t="s">
        <v>55</v>
      </c>
      <c r="B13">
        <v>0</v>
      </c>
      <c r="C13">
        <v>15.225</v>
      </c>
      <c r="D13">
        <v>30.45</v>
      </c>
      <c r="E13">
        <v>0</v>
      </c>
      <c r="F13">
        <v>0</v>
      </c>
      <c r="G13">
        <v>71.241600000000005</v>
      </c>
      <c r="H13">
        <v>0</v>
      </c>
      <c r="I13">
        <v>23.015999999999998</v>
      </c>
      <c r="J13">
        <v>70.144000000000005</v>
      </c>
      <c r="K13">
        <v>679.49316799999997</v>
      </c>
      <c r="L13">
        <v>435.435</v>
      </c>
      <c r="M13">
        <v>92</v>
      </c>
      <c r="N13">
        <v>56.7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54.693899999999999</v>
      </c>
      <c r="AL13">
        <v>2.3239999999999998</v>
      </c>
      <c r="AM13">
        <v>0</v>
      </c>
      <c r="AN13">
        <v>0.87997999999999998</v>
      </c>
      <c r="AO13">
        <v>0</v>
      </c>
      <c r="AP13">
        <v>7.0454999999999997</v>
      </c>
      <c r="AQ13">
        <v>0</v>
      </c>
      <c r="AR13">
        <v>2.2080000000000002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2572.0151840000012</v>
      </c>
    </row>
    <row r="14" spans="1:121">
      <c r="A14" t="s">
        <v>56</v>
      </c>
      <c r="B14">
        <v>0</v>
      </c>
      <c r="C14">
        <v>15.225</v>
      </c>
      <c r="D14">
        <v>30.45</v>
      </c>
      <c r="E14">
        <v>0</v>
      </c>
      <c r="F14">
        <v>0</v>
      </c>
      <c r="G14">
        <v>71.241600000000005</v>
      </c>
      <c r="H14">
        <v>0</v>
      </c>
      <c r="I14">
        <v>23.015999999999998</v>
      </c>
      <c r="J14">
        <v>70.144000000000005</v>
      </c>
      <c r="K14">
        <v>679.49316799999997</v>
      </c>
      <c r="L14">
        <v>435.435</v>
      </c>
      <c r="M14">
        <v>92</v>
      </c>
      <c r="N14">
        <v>56.7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54.693899999999999</v>
      </c>
      <c r="AL14">
        <v>2.3239999999999998</v>
      </c>
      <c r="AM14">
        <v>0</v>
      </c>
      <c r="AN14">
        <v>0.87997999999999998</v>
      </c>
      <c r="AO14">
        <v>0</v>
      </c>
      <c r="AP14">
        <v>7.0454999999999997</v>
      </c>
      <c r="AQ14">
        <v>0</v>
      </c>
      <c r="AR14">
        <v>2.2080000000000002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2572.0151840000012</v>
      </c>
    </row>
    <row r="15" spans="1:121">
      <c r="A15" t="s">
        <v>57</v>
      </c>
      <c r="B15">
        <v>0</v>
      </c>
      <c r="C15">
        <v>15.225</v>
      </c>
      <c r="D15">
        <v>30.45</v>
      </c>
      <c r="E15">
        <v>0</v>
      </c>
      <c r="F15">
        <v>0</v>
      </c>
      <c r="G15">
        <v>71.241600000000005</v>
      </c>
      <c r="H15">
        <v>0</v>
      </c>
      <c r="I15">
        <v>23.015999999999998</v>
      </c>
      <c r="J15">
        <v>70.144000000000005</v>
      </c>
      <c r="K15">
        <v>679.49316799999997</v>
      </c>
      <c r="L15">
        <v>435.435</v>
      </c>
      <c r="M15">
        <v>92</v>
      </c>
      <c r="N15">
        <v>56.7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54.693899999999999</v>
      </c>
      <c r="AL15">
        <v>2.3239999999999998</v>
      </c>
      <c r="AM15">
        <v>0</v>
      </c>
      <c r="AN15">
        <v>0.87997999999999998</v>
      </c>
      <c r="AO15">
        <v>0</v>
      </c>
      <c r="AP15">
        <v>7.0454999999999997</v>
      </c>
      <c r="AQ15">
        <v>0</v>
      </c>
      <c r="AR15">
        <v>2.2080000000000002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2572.0151840000012</v>
      </c>
    </row>
    <row r="16" spans="1:121">
      <c r="A16" t="s">
        <v>58</v>
      </c>
      <c r="B16">
        <v>0</v>
      </c>
      <c r="C16">
        <v>15.225</v>
      </c>
      <c r="D16">
        <v>30.45</v>
      </c>
      <c r="E16">
        <v>0</v>
      </c>
      <c r="F16">
        <v>0</v>
      </c>
      <c r="G16">
        <v>71.241600000000005</v>
      </c>
      <c r="H16">
        <v>0</v>
      </c>
      <c r="I16">
        <v>23.015999999999998</v>
      </c>
      <c r="J16">
        <v>70.144000000000005</v>
      </c>
      <c r="K16">
        <v>679.49316799999997</v>
      </c>
      <c r="L16">
        <v>435.435</v>
      </c>
      <c r="M16">
        <v>92</v>
      </c>
      <c r="N16">
        <v>56.7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54.693899999999999</v>
      </c>
      <c r="AL16">
        <v>2.3239999999999998</v>
      </c>
      <c r="AM16">
        <v>0</v>
      </c>
      <c r="AN16">
        <v>0.87997999999999998</v>
      </c>
      <c r="AO16">
        <v>0</v>
      </c>
      <c r="AP16">
        <v>7.0454999999999997</v>
      </c>
      <c r="AQ16">
        <v>0</v>
      </c>
      <c r="AR16">
        <v>2.2080000000000002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2572.0151840000012</v>
      </c>
    </row>
    <row r="17" spans="1:117">
      <c r="A17" t="s">
        <v>59</v>
      </c>
      <c r="B17">
        <v>0</v>
      </c>
      <c r="C17">
        <v>15.225</v>
      </c>
      <c r="D17">
        <v>30.45</v>
      </c>
      <c r="E17">
        <v>0</v>
      </c>
      <c r="F17">
        <v>0</v>
      </c>
      <c r="G17">
        <v>71.241600000000005</v>
      </c>
      <c r="H17">
        <v>0</v>
      </c>
      <c r="I17">
        <v>23.015999999999998</v>
      </c>
      <c r="J17">
        <v>70.144000000000005</v>
      </c>
      <c r="K17">
        <v>679.49316799999997</v>
      </c>
      <c r="L17">
        <v>435.435</v>
      </c>
      <c r="M17">
        <v>92</v>
      </c>
      <c r="N17">
        <v>56.7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54.693899999999999</v>
      </c>
      <c r="AL17">
        <v>2.3239999999999998</v>
      </c>
      <c r="AM17">
        <v>0</v>
      </c>
      <c r="AN17">
        <v>0.87997999999999998</v>
      </c>
      <c r="AO17">
        <v>0</v>
      </c>
      <c r="AP17">
        <v>6.2769000000000004</v>
      </c>
      <c r="AQ17">
        <v>0</v>
      </c>
      <c r="AR17">
        <v>2.2080000000000002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2571.2465840000009</v>
      </c>
    </row>
    <row r="18" spans="1:117">
      <c r="A18" t="s">
        <v>60</v>
      </c>
      <c r="B18">
        <v>0</v>
      </c>
      <c r="C18">
        <v>15.225</v>
      </c>
      <c r="D18">
        <v>30.45</v>
      </c>
      <c r="E18">
        <v>0</v>
      </c>
      <c r="F18">
        <v>0</v>
      </c>
      <c r="G18">
        <v>71.241600000000005</v>
      </c>
      <c r="H18">
        <v>0</v>
      </c>
      <c r="I18">
        <v>23.015999999999998</v>
      </c>
      <c r="J18">
        <v>70.144000000000005</v>
      </c>
      <c r="K18">
        <v>679.49316799999997</v>
      </c>
      <c r="L18">
        <v>435.435</v>
      </c>
      <c r="M18">
        <v>92</v>
      </c>
      <c r="N18">
        <v>56.7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54.693899999999999</v>
      </c>
      <c r="AL18">
        <v>2.3239999999999998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2564.9696840000011</v>
      </c>
    </row>
    <row r="19" spans="1:117">
      <c r="A19" t="s">
        <v>61</v>
      </c>
      <c r="B19">
        <v>0</v>
      </c>
      <c r="C19">
        <v>15.225</v>
      </c>
      <c r="D19">
        <v>30.45</v>
      </c>
      <c r="E19">
        <v>0</v>
      </c>
      <c r="F19">
        <v>0</v>
      </c>
      <c r="G19">
        <v>71.241600000000005</v>
      </c>
      <c r="H19">
        <v>0</v>
      </c>
      <c r="I19">
        <v>23.015999999999998</v>
      </c>
      <c r="J19">
        <v>70.144000000000005</v>
      </c>
      <c r="K19">
        <v>679.49316799999997</v>
      </c>
      <c r="L19">
        <v>435.435</v>
      </c>
      <c r="M19">
        <v>92</v>
      </c>
      <c r="N19">
        <v>56.7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54.693899999999999</v>
      </c>
      <c r="AL19">
        <v>2.3239999999999998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2564.9696840000011</v>
      </c>
    </row>
    <row r="20" spans="1:117">
      <c r="A20" t="s">
        <v>62</v>
      </c>
      <c r="B20">
        <v>0</v>
      </c>
      <c r="C20">
        <v>15.225</v>
      </c>
      <c r="D20">
        <v>30.45</v>
      </c>
      <c r="E20">
        <v>0</v>
      </c>
      <c r="F20">
        <v>0</v>
      </c>
      <c r="G20">
        <v>71.241600000000005</v>
      </c>
      <c r="H20">
        <v>0</v>
      </c>
      <c r="I20">
        <v>23.015999999999998</v>
      </c>
      <c r="J20">
        <v>70.144000000000005</v>
      </c>
      <c r="K20">
        <v>679.49316799999997</v>
      </c>
      <c r="L20">
        <v>435.435</v>
      </c>
      <c r="M20">
        <v>92</v>
      </c>
      <c r="N20">
        <v>56.7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54.693899999999999</v>
      </c>
      <c r="AL20">
        <v>2.3239999999999998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2564.9696840000011</v>
      </c>
    </row>
    <row r="21" spans="1:117">
      <c r="A21" t="s">
        <v>63</v>
      </c>
      <c r="B21">
        <v>0</v>
      </c>
      <c r="C21">
        <v>15.225</v>
      </c>
      <c r="D21">
        <v>30.45</v>
      </c>
      <c r="E21">
        <v>0</v>
      </c>
      <c r="F21">
        <v>0</v>
      </c>
      <c r="G21">
        <v>71.241600000000005</v>
      </c>
      <c r="H21">
        <v>0</v>
      </c>
      <c r="I21">
        <v>23.015999999999998</v>
      </c>
      <c r="J21">
        <v>70.144000000000005</v>
      </c>
      <c r="K21">
        <v>679.49316799999997</v>
      </c>
      <c r="L21">
        <v>435.435</v>
      </c>
      <c r="M21">
        <v>92</v>
      </c>
      <c r="N21">
        <v>56.7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54.693899999999999</v>
      </c>
      <c r="AL21">
        <v>2.3239999999999998</v>
      </c>
      <c r="AM21">
        <v>0</v>
      </c>
      <c r="AN21">
        <v>0.87997999999999998</v>
      </c>
      <c r="AO21">
        <v>0</v>
      </c>
      <c r="AP21">
        <v>0</v>
      </c>
      <c r="AQ21">
        <v>15.372</v>
      </c>
      <c r="AR21">
        <v>2.2080000000000002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2580.3416840000009</v>
      </c>
    </row>
    <row r="22" spans="1:117">
      <c r="A22" t="s">
        <v>64</v>
      </c>
      <c r="B22">
        <v>0</v>
      </c>
      <c r="C22">
        <v>15.225</v>
      </c>
      <c r="D22">
        <v>30.45</v>
      </c>
      <c r="E22">
        <v>0</v>
      </c>
      <c r="F22">
        <v>0</v>
      </c>
      <c r="G22">
        <v>71.241600000000005</v>
      </c>
      <c r="H22">
        <v>0</v>
      </c>
      <c r="I22">
        <v>23.015999999999998</v>
      </c>
      <c r="J22">
        <v>70.144000000000005</v>
      </c>
      <c r="K22">
        <v>679.49316799999997</v>
      </c>
      <c r="L22">
        <v>435.435</v>
      </c>
      <c r="M22">
        <v>92</v>
      </c>
      <c r="N22">
        <v>56.7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54.693899999999999</v>
      </c>
      <c r="AL22">
        <v>2.3239999999999998</v>
      </c>
      <c r="AM22">
        <v>0</v>
      </c>
      <c r="AN22">
        <v>0.87997999999999998</v>
      </c>
      <c r="AO22">
        <v>0</v>
      </c>
      <c r="AP22">
        <v>0</v>
      </c>
      <c r="AQ22">
        <v>15.372</v>
      </c>
      <c r="AR22">
        <v>2.2080000000000002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2580.3416840000009</v>
      </c>
    </row>
    <row r="23" spans="1:117">
      <c r="A23" t="s">
        <v>65</v>
      </c>
      <c r="B23">
        <v>0</v>
      </c>
      <c r="C23">
        <v>15.225</v>
      </c>
      <c r="D23">
        <v>30.45</v>
      </c>
      <c r="E23">
        <v>0</v>
      </c>
      <c r="F23">
        <v>0</v>
      </c>
      <c r="G23">
        <v>71.241600000000005</v>
      </c>
      <c r="H23">
        <v>0</v>
      </c>
      <c r="I23">
        <v>23.015999999999998</v>
      </c>
      <c r="J23">
        <v>70.144000000000005</v>
      </c>
      <c r="K23">
        <v>679.49316799999997</v>
      </c>
      <c r="L23">
        <v>435.435</v>
      </c>
      <c r="M23">
        <v>92</v>
      </c>
      <c r="N23">
        <v>56.7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54.693899999999999</v>
      </c>
      <c r="AL23">
        <v>2.3239999999999998</v>
      </c>
      <c r="AM23">
        <v>0</v>
      </c>
      <c r="AN23">
        <v>0.87997999999999998</v>
      </c>
      <c r="AO23">
        <v>0</v>
      </c>
      <c r="AP23">
        <v>0</v>
      </c>
      <c r="AQ23">
        <v>30.744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2595.7136840000012</v>
      </c>
    </row>
    <row r="24" spans="1:117">
      <c r="A24" t="s">
        <v>66</v>
      </c>
      <c r="B24">
        <v>0</v>
      </c>
      <c r="C24">
        <v>15.225</v>
      </c>
      <c r="D24">
        <v>30.45</v>
      </c>
      <c r="E24">
        <v>0</v>
      </c>
      <c r="F24">
        <v>0</v>
      </c>
      <c r="G24">
        <v>71.241600000000005</v>
      </c>
      <c r="H24">
        <v>0</v>
      </c>
      <c r="I24">
        <v>23.015999999999998</v>
      </c>
      <c r="J24">
        <v>70.144000000000005</v>
      </c>
      <c r="K24">
        <v>679.49316799999997</v>
      </c>
      <c r="L24">
        <v>435.435</v>
      </c>
      <c r="M24">
        <v>92</v>
      </c>
      <c r="N24">
        <v>56.7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21.680399999999999</v>
      </c>
      <c r="AH24">
        <v>20.644600000000001</v>
      </c>
      <c r="AI24">
        <v>0</v>
      </c>
      <c r="AJ24">
        <v>0</v>
      </c>
      <c r="AK24">
        <v>54.693899999999999</v>
      </c>
      <c r="AL24">
        <v>2.3239999999999998</v>
      </c>
      <c r="AM24">
        <v>0</v>
      </c>
      <c r="AN24">
        <v>0.87997999999999998</v>
      </c>
      <c r="AO24">
        <v>0</v>
      </c>
      <c r="AP24">
        <v>0</v>
      </c>
      <c r="AQ24">
        <v>30.744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2616.3582840000013</v>
      </c>
    </row>
    <row r="25" spans="1:117">
      <c r="A25" t="s">
        <v>67</v>
      </c>
      <c r="B25">
        <v>0</v>
      </c>
      <c r="C25">
        <v>15.225</v>
      </c>
      <c r="D25">
        <v>30.45</v>
      </c>
      <c r="E25">
        <v>0</v>
      </c>
      <c r="F25">
        <v>0</v>
      </c>
      <c r="G25">
        <v>71.241600000000005</v>
      </c>
      <c r="H25">
        <v>0</v>
      </c>
      <c r="I25">
        <v>23.015999999999998</v>
      </c>
      <c r="J25">
        <v>70.144000000000005</v>
      </c>
      <c r="K25">
        <v>679.49316799999997</v>
      </c>
      <c r="L25">
        <v>435.435</v>
      </c>
      <c r="M25">
        <v>92</v>
      </c>
      <c r="N25">
        <v>56.7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21.680399999999999</v>
      </c>
      <c r="AH25">
        <v>39.489899999999999</v>
      </c>
      <c r="AI25">
        <v>0</v>
      </c>
      <c r="AJ25">
        <v>0</v>
      </c>
      <c r="AK25">
        <v>54.693899999999999</v>
      </c>
      <c r="AL25">
        <v>2.3239999999999998</v>
      </c>
      <c r="AM25">
        <v>0</v>
      </c>
      <c r="AN25">
        <v>0.87997999999999998</v>
      </c>
      <c r="AO25">
        <v>0</v>
      </c>
      <c r="AP25">
        <v>0</v>
      </c>
      <c r="AQ25">
        <v>30.744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2635.2035840000012</v>
      </c>
    </row>
    <row r="26" spans="1:117">
      <c r="A26" t="s">
        <v>68</v>
      </c>
      <c r="B26">
        <v>0</v>
      </c>
      <c r="C26">
        <v>15.225</v>
      </c>
      <c r="D26">
        <v>30.45</v>
      </c>
      <c r="E26">
        <v>0</v>
      </c>
      <c r="F26">
        <v>0</v>
      </c>
      <c r="G26">
        <v>71.241600000000005</v>
      </c>
      <c r="H26">
        <v>0</v>
      </c>
      <c r="I26">
        <v>23.015999999999998</v>
      </c>
      <c r="J26">
        <v>70.144000000000005</v>
      </c>
      <c r="K26">
        <v>679.49316799999997</v>
      </c>
      <c r="L26">
        <v>435.435</v>
      </c>
      <c r="M26">
        <v>92</v>
      </c>
      <c r="N26">
        <v>56.7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21.680399999999999</v>
      </c>
      <c r="AH26">
        <v>39.489899999999999</v>
      </c>
      <c r="AI26">
        <v>0</v>
      </c>
      <c r="AJ26">
        <v>0</v>
      </c>
      <c r="AK26">
        <v>54.693899999999999</v>
      </c>
      <c r="AL26">
        <v>2.3239999999999998</v>
      </c>
      <c r="AM26">
        <v>0</v>
      </c>
      <c r="AN26">
        <v>0.87997999999999998</v>
      </c>
      <c r="AO26">
        <v>0</v>
      </c>
      <c r="AP26">
        <v>0</v>
      </c>
      <c r="AQ26">
        <v>46.116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2667.0544360000013</v>
      </c>
    </row>
    <row r="27" spans="1:117">
      <c r="A27" t="s">
        <v>69</v>
      </c>
      <c r="B27">
        <v>0</v>
      </c>
      <c r="C27">
        <v>15.225</v>
      </c>
      <c r="D27">
        <v>32.549999999999997</v>
      </c>
      <c r="E27">
        <v>0</v>
      </c>
      <c r="F27">
        <v>0</v>
      </c>
      <c r="G27">
        <v>71.241600000000005</v>
      </c>
      <c r="H27">
        <v>0</v>
      </c>
      <c r="I27">
        <v>23.015999999999998</v>
      </c>
      <c r="J27">
        <v>70.144000000000005</v>
      </c>
      <c r="K27">
        <v>679.19316800000001</v>
      </c>
      <c r="L27">
        <v>435.435</v>
      </c>
      <c r="M27">
        <v>92</v>
      </c>
      <c r="N27">
        <v>56.7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66.290000000000006</v>
      </c>
      <c r="AI27">
        <v>0</v>
      </c>
      <c r="AJ27">
        <v>0</v>
      </c>
      <c r="AK27">
        <v>54.693899999999999</v>
      </c>
      <c r="AL27">
        <v>2.3239999999999998</v>
      </c>
      <c r="AM27">
        <v>0</v>
      </c>
      <c r="AN27">
        <v>0.87997999999999998</v>
      </c>
      <c r="AO27">
        <v>0</v>
      </c>
      <c r="AP27">
        <v>0</v>
      </c>
      <c r="AQ27">
        <v>46.116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2712.1333880000007</v>
      </c>
    </row>
    <row r="28" spans="1:117">
      <c r="A28" t="s">
        <v>70</v>
      </c>
      <c r="B28">
        <v>0</v>
      </c>
      <c r="C28">
        <v>15.225</v>
      </c>
      <c r="D28">
        <v>36.75</v>
      </c>
      <c r="E28">
        <v>0</v>
      </c>
      <c r="F28">
        <v>0</v>
      </c>
      <c r="G28">
        <v>71.241600000000005</v>
      </c>
      <c r="H28">
        <v>0</v>
      </c>
      <c r="I28">
        <v>23.015999999999998</v>
      </c>
      <c r="J28">
        <v>70.144000000000005</v>
      </c>
      <c r="K28">
        <v>679.19316800000001</v>
      </c>
      <c r="L28">
        <v>435.435</v>
      </c>
      <c r="M28">
        <v>92</v>
      </c>
      <c r="N28">
        <v>56.7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21.680399999999999</v>
      </c>
      <c r="AH28">
        <v>66.290000000000006</v>
      </c>
      <c r="AI28">
        <v>0</v>
      </c>
      <c r="AJ28">
        <v>0</v>
      </c>
      <c r="AK28">
        <v>54.693899999999999</v>
      </c>
      <c r="AL28">
        <v>2.3239999999999998</v>
      </c>
      <c r="AM28">
        <v>0</v>
      </c>
      <c r="AN28">
        <v>0.87997999999999998</v>
      </c>
      <c r="AO28">
        <v>0</v>
      </c>
      <c r="AP28">
        <v>0</v>
      </c>
      <c r="AQ28">
        <v>46.116</v>
      </c>
      <c r="AR28">
        <v>2.2080000000000002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2734.6038880000006</v>
      </c>
    </row>
    <row r="29" spans="1:117">
      <c r="A29" t="s">
        <v>71</v>
      </c>
      <c r="B29">
        <v>0</v>
      </c>
      <c r="C29">
        <v>15.225</v>
      </c>
      <c r="D29">
        <v>43.05</v>
      </c>
      <c r="E29">
        <v>0</v>
      </c>
      <c r="F29">
        <v>0</v>
      </c>
      <c r="G29">
        <v>71.241600000000005</v>
      </c>
      <c r="H29">
        <v>0</v>
      </c>
      <c r="I29">
        <v>23.015999999999998</v>
      </c>
      <c r="J29">
        <v>70.144000000000005</v>
      </c>
      <c r="K29">
        <v>679.19316800000001</v>
      </c>
      <c r="L29">
        <v>435.435</v>
      </c>
      <c r="M29">
        <v>92</v>
      </c>
      <c r="N29">
        <v>56.7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21.680399999999999</v>
      </c>
      <c r="AH29">
        <v>87.881600000000006</v>
      </c>
      <c r="AI29">
        <v>0</v>
      </c>
      <c r="AJ29">
        <v>0</v>
      </c>
      <c r="AK29">
        <v>54.693899999999999</v>
      </c>
      <c r="AL29">
        <v>12.782</v>
      </c>
      <c r="AM29">
        <v>5.2786799999999996</v>
      </c>
      <c r="AN29">
        <v>0.87997999999999998</v>
      </c>
      <c r="AO29">
        <v>0</v>
      </c>
      <c r="AP29">
        <v>0</v>
      </c>
      <c r="AQ29">
        <v>46.116</v>
      </c>
      <c r="AR29">
        <v>2.2080000000000002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2814.1146680000002</v>
      </c>
    </row>
    <row r="30" spans="1:117">
      <c r="A30" t="s">
        <v>72</v>
      </c>
      <c r="B30">
        <v>0</v>
      </c>
      <c r="C30">
        <v>15.225</v>
      </c>
      <c r="D30">
        <v>49.35</v>
      </c>
      <c r="E30">
        <v>0</v>
      </c>
      <c r="F30">
        <v>0</v>
      </c>
      <c r="G30">
        <v>71.241600000000005</v>
      </c>
      <c r="H30">
        <v>0</v>
      </c>
      <c r="I30">
        <v>23.015999999999998</v>
      </c>
      <c r="J30">
        <v>70.144000000000005</v>
      </c>
      <c r="K30">
        <v>679.19316800000001</v>
      </c>
      <c r="L30">
        <v>435.435</v>
      </c>
      <c r="M30">
        <v>92</v>
      </c>
      <c r="N30">
        <v>56.7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93.563599999999994</v>
      </c>
      <c r="AI30">
        <v>0</v>
      </c>
      <c r="AJ30">
        <v>0</v>
      </c>
      <c r="AK30">
        <v>54.693899999999999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46.116</v>
      </c>
      <c r="AR30">
        <v>2.2080000000000002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2930.5891080000001</v>
      </c>
    </row>
    <row r="31" spans="1:117">
      <c r="A31" t="s">
        <v>73</v>
      </c>
      <c r="B31">
        <v>0</v>
      </c>
      <c r="C31">
        <v>15.225</v>
      </c>
      <c r="D31">
        <v>49.35</v>
      </c>
      <c r="E31">
        <v>0</v>
      </c>
      <c r="F31">
        <v>0</v>
      </c>
      <c r="G31">
        <v>71.241600000000005</v>
      </c>
      <c r="H31">
        <v>0</v>
      </c>
      <c r="I31">
        <v>23.015999999999998</v>
      </c>
      <c r="J31">
        <v>70.144000000000005</v>
      </c>
      <c r="K31">
        <v>679.19316800000001</v>
      </c>
      <c r="L31">
        <v>435.435</v>
      </c>
      <c r="M31">
        <v>92</v>
      </c>
      <c r="N31">
        <v>56.7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93.563599999999994</v>
      </c>
      <c r="AI31">
        <v>0</v>
      </c>
      <c r="AJ31">
        <v>0</v>
      </c>
      <c r="AK31">
        <v>54.693899999999999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46.116</v>
      </c>
      <c r="AR31">
        <v>2.2080000000000002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2933.0091800000005</v>
      </c>
    </row>
    <row r="32" spans="1:117">
      <c r="A32" t="s">
        <v>74</v>
      </c>
      <c r="B32">
        <v>0</v>
      </c>
      <c r="C32">
        <v>15.225</v>
      </c>
      <c r="D32">
        <v>49.35</v>
      </c>
      <c r="E32">
        <v>0</v>
      </c>
      <c r="F32">
        <v>0</v>
      </c>
      <c r="G32">
        <v>71.241600000000005</v>
      </c>
      <c r="H32">
        <v>0</v>
      </c>
      <c r="I32">
        <v>23.015999999999998</v>
      </c>
      <c r="J32">
        <v>70.144000000000005</v>
      </c>
      <c r="K32">
        <v>679.19316800000001</v>
      </c>
      <c r="L32">
        <v>435.435</v>
      </c>
      <c r="M32">
        <v>92</v>
      </c>
      <c r="N32">
        <v>56.7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93.563599999999994</v>
      </c>
      <c r="AI32">
        <v>0</v>
      </c>
      <c r="AJ32">
        <v>0</v>
      </c>
      <c r="AK32">
        <v>54.693899999999999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46.116</v>
      </c>
      <c r="AR32">
        <v>3.3119999999999998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2934.1131800000003</v>
      </c>
    </row>
    <row r="33" spans="1:117">
      <c r="A33" t="s">
        <v>75</v>
      </c>
      <c r="B33">
        <v>0</v>
      </c>
      <c r="C33">
        <v>15.225</v>
      </c>
      <c r="D33">
        <v>49.35</v>
      </c>
      <c r="E33">
        <v>0</v>
      </c>
      <c r="F33">
        <v>0</v>
      </c>
      <c r="G33">
        <v>71.241600000000005</v>
      </c>
      <c r="H33">
        <v>0</v>
      </c>
      <c r="I33">
        <v>23.015999999999998</v>
      </c>
      <c r="J33">
        <v>70.144000000000005</v>
      </c>
      <c r="K33">
        <v>679.19316800000001</v>
      </c>
      <c r="L33">
        <v>435.435</v>
      </c>
      <c r="M33">
        <v>92</v>
      </c>
      <c r="N33">
        <v>56.7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93.563599999999994</v>
      </c>
      <c r="AI33">
        <v>0</v>
      </c>
      <c r="AJ33">
        <v>0</v>
      </c>
      <c r="AK33">
        <v>54.693899999999999</v>
      </c>
      <c r="AL33">
        <v>55.776000000000003</v>
      </c>
      <c r="AM33">
        <v>7.9980000000000002</v>
      </c>
      <c r="AN33">
        <v>0.87997999999999998</v>
      </c>
      <c r="AO33">
        <v>0</v>
      </c>
      <c r="AP33">
        <v>0</v>
      </c>
      <c r="AQ33">
        <v>46.116</v>
      </c>
      <c r="AR33">
        <v>26.495999999999999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2966.4332160000004</v>
      </c>
    </row>
    <row r="34" spans="1:117">
      <c r="A34" t="s">
        <v>76</v>
      </c>
      <c r="B34">
        <v>0</v>
      </c>
      <c r="C34">
        <v>15.225</v>
      </c>
      <c r="D34">
        <v>49.35</v>
      </c>
      <c r="E34">
        <v>0</v>
      </c>
      <c r="F34">
        <v>0</v>
      </c>
      <c r="G34">
        <v>71.241600000000005</v>
      </c>
      <c r="H34">
        <v>0</v>
      </c>
      <c r="I34">
        <v>23.015999999999998</v>
      </c>
      <c r="J34">
        <v>70.144000000000005</v>
      </c>
      <c r="K34">
        <v>679.19316800000001</v>
      </c>
      <c r="L34">
        <v>435.435</v>
      </c>
      <c r="M34">
        <v>92</v>
      </c>
      <c r="N34">
        <v>56.7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93.563599999999994</v>
      </c>
      <c r="AI34">
        <v>0</v>
      </c>
      <c r="AJ34">
        <v>0</v>
      </c>
      <c r="AK34">
        <v>54.693899999999999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46.116</v>
      </c>
      <c r="AR34">
        <v>26.495999999999999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2938.4398560000004</v>
      </c>
    </row>
    <row r="35" spans="1:117">
      <c r="A35" t="s">
        <v>77</v>
      </c>
      <c r="B35">
        <v>0</v>
      </c>
      <c r="C35">
        <v>15.225</v>
      </c>
      <c r="D35">
        <v>49.35</v>
      </c>
      <c r="E35">
        <v>0</v>
      </c>
      <c r="F35">
        <v>0</v>
      </c>
      <c r="G35">
        <v>71.241600000000005</v>
      </c>
      <c r="H35">
        <v>0</v>
      </c>
      <c r="I35">
        <v>23.015999999999998</v>
      </c>
      <c r="J35">
        <v>70.144000000000005</v>
      </c>
      <c r="K35">
        <v>679.19316800000001</v>
      </c>
      <c r="L35">
        <v>435.435</v>
      </c>
      <c r="M35">
        <v>92</v>
      </c>
      <c r="N35">
        <v>56.7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93.563599999999994</v>
      </c>
      <c r="AI35">
        <v>0</v>
      </c>
      <c r="AJ35">
        <v>0</v>
      </c>
      <c r="AK35">
        <v>54.693899999999999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46.116</v>
      </c>
      <c r="AR35">
        <v>2.2080000000000002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2905.0158200000005</v>
      </c>
    </row>
    <row r="36" spans="1:117">
      <c r="A36" t="s">
        <v>78</v>
      </c>
      <c r="B36">
        <v>0</v>
      </c>
      <c r="C36">
        <v>15.225</v>
      </c>
      <c r="D36">
        <v>49.35</v>
      </c>
      <c r="E36">
        <v>0</v>
      </c>
      <c r="F36">
        <v>0</v>
      </c>
      <c r="G36">
        <v>71.241600000000005</v>
      </c>
      <c r="H36">
        <v>0</v>
      </c>
      <c r="I36">
        <v>23.015999999999998</v>
      </c>
      <c r="J36">
        <v>70.144000000000005</v>
      </c>
      <c r="K36">
        <v>679.19316800000001</v>
      </c>
      <c r="L36">
        <v>435.435</v>
      </c>
      <c r="M36">
        <v>92</v>
      </c>
      <c r="N36">
        <v>56.7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26.9178</v>
      </c>
      <c r="AG36">
        <v>21.680399999999999</v>
      </c>
      <c r="AH36">
        <v>87.881600000000006</v>
      </c>
      <c r="AI36">
        <v>0</v>
      </c>
      <c r="AJ36">
        <v>0</v>
      </c>
      <c r="AK36">
        <v>54.693899999999999</v>
      </c>
      <c r="AL36">
        <v>12.782</v>
      </c>
      <c r="AM36">
        <v>5.2786799999999996</v>
      </c>
      <c r="AN36">
        <v>0.87997999999999998</v>
      </c>
      <c r="AO36">
        <v>0</v>
      </c>
      <c r="AP36">
        <v>0</v>
      </c>
      <c r="AQ36">
        <v>46.116</v>
      </c>
      <c r="AR36">
        <v>2.2080000000000002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2811.6869680000009</v>
      </c>
    </row>
    <row r="37" spans="1:117">
      <c r="A37" t="s">
        <v>79</v>
      </c>
      <c r="B37">
        <v>0</v>
      </c>
      <c r="C37">
        <v>15.225</v>
      </c>
      <c r="D37">
        <v>49.35</v>
      </c>
      <c r="E37">
        <v>0</v>
      </c>
      <c r="F37">
        <v>0</v>
      </c>
      <c r="G37">
        <v>71.241600000000005</v>
      </c>
      <c r="H37">
        <v>0</v>
      </c>
      <c r="I37">
        <v>23.015999999999998</v>
      </c>
      <c r="J37">
        <v>70.144000000000005</v>
      </c>
      <c r="K37">
        <v>679.19316800000001</v>
      </c>
      <c r="L37">
        <v>435.435</v>
      </c>
      <c r="M37">
        <v>92</v>
      </c>
      <c r="N37">
        <v>56.7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17.748000000000001</v>
      </c>
      <c r="AG37">
        <v>21.680399999999999</v>
      </c>
      <c r="AH37">
        <v>70.078000000000003</v>
      </c>
      <c r="AI37">
        <v>0</v>
      </c>
      <c r="AJ37">
        <v>0</v>
      </c>
      <c r="AK37">
        <v>54.693899999999999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46.116</v>
      </c>
      <c r="AR37">
        <v>2.2080000000000002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2748.7592880000007</v>
      </c>
    </row>
    <row r="38" spans="1:117">
      <c r="A38" t="s">
        <v>80</v>
      </c>
      <c r="B38">
        <v>0</v>
      </c>
      <c r="C38">
        <v>15.225</v>
      </c>
      <c r="D38">
        <v>49.35</v>
      </c>
      <c r="E38">
        <v>0</v>
      </c>
      <c r="F38">
        <v>0</v>
      </c>
      <c r="G38">
        <v>71.241600000000005</v>
      </c>
      <c r="H38">
        <v>0</v>
      </c>
      <c r="I38">
        <v>23.015999999999998</v>
      </c>
      <c r="J38">
        <v>70.144000000000005</v>
      </c>
      <c r="K38">
        <v>679.19316800000001</v>
      </c>
      <c r="L38">
        <v>435.435</v>
      </c>
      <c r="M38">
        <v>92</v>
      </c>
      <c r="N38">
        <v>56.7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17.748000000000001</v>
      </c>
      <c r="AG38">
        <v>21.680399999999999</v>
      </c>
      <c r="AH38">
        <v>70.078000000000003</v>
      </c>
      <c r="AI38">
        <v>0</v>
      </c>
      <c r="AJ38">
        <v>0</v>
      </c>
      <c r="AK38">
        <v>54.693899999999999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46.116</v>
      </c>
      <c r="AR38">
        <v>2.2080000000000002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2723.693936000001</v>
      </c>
    </row>
    <row r="39" spans="1:117">
      <c r="A39" t="s">
        <v>81</v>
      </c>
      <c r="B39">
        <v>0</v>
      </c>
      <c r="C39">
        <v>15.225</v>
      </c>
      <c r="D39">
        <v>49.35</v>
      </c>
      <c r="E39">
        <v>0</v>
      </c>
      <c r="F39">
        <v>0</v>
      </c>
      <c r="G39">
        <v>71.241600000000005</v>
      </c>
      <c r="H39">
        <v>0</v>
      </c>
      <c r="I39">
        <v>23.015999999999998</v>
      </c>
      <c r="J39">
        <v>70.144000000000005</v>
      </c>
      <c r="K39">
        <v>679.19316800000001</v>
      </c>
      <c r="L39">
        <v>435.435</v>
      </c>
      <c r="M39">
        <v>92</v>
      </c>
      <c r="N39">
        <v>56.7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17.748000000000001</v>
      </c>
      <c r="AG39">
        <v>21.680399999999999</v>
      </c>
      <c r="AH39">
        <v>70.078000000000003</v>
      </c>
      <c r="AI39">
        <v>0</v>
      </c>
      <c r="AJ39">
        <v>0</v>
      </c>
      <c r="AK39">
        <v>54.693899999999999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46.116</v>
      </c>
      <c r="AR39">
        <v>2.2080000000000002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2723.693936000001</v>
      </c>
    </row>
    <row r="40" spans="1:117">
      <c r="A40" t="s">
        <v>82</v>
      </c>
      <c r="B40">
        <v>0</v>
      </c>
      <c r="C40">
        <v>15.225</v>
      </c>
      <c r="D40">
        <v>49.35</v>
      </c>
      <c r="E40">
        <v>0</v>
      </c>
      <c r="F40">
        <v>0</v>
      </c>
      <c r="G40">
        <v>71.241600000000005</v>
      </c>
      <c r="H40">
        <v>0</v>
      </c>
      <c r="I40">
        <v>23.015999999999998</v>
      </c>
      <c r="J40">
        <v>70.144000000000005</v>
      </c>
      <c r="K40">
        <v>679.19316800000001</v>
      </c>
      <c r="L40">
        <v>435.435</v>
      </c>
      <c r="M40">
        <v>92</v>
      </c>
      <c r="N40">
        <v>56.7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17.748000000000001</v>
      </c>
      <c r="AG40">
        <v>21.680399999999999</v>
      </c>
      <c r="AH40">
        <v>43.561999999999998</v>
      </c>
      <c r="AI40">
        <v>0</v>
      </c>
      <c r="AJ40">
        <v>0</v>
      </c>
      <c r="AK40">
        <v>54.693899999999999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46.116</v>
      </c>
      <c r="AR40">
        <v>2.2080000000000002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2697.177936000001</v>
      </c>
    </row>
    <row r="41" spans="1:117">
      <c r="A41" t="s">
        <v>83</v>
      </c>
      <c r="B41">
        <v>0</v>
      </c>
      <c r="C41">
        <v>15.225</v>
      </c>
      <c r="D41">
        <v>49.35</v>
      </c>
      <c r="E41">
        <v>0</v>
      </c>
      <c r="F41">
        <v>0</v>
      </c>
      <c r="G41">
        <v>71.241600000000005</v>
      </c>
      <c r="H41">
        <v>0</v>
      </c>
      <c r="I41">
        <v>23.015999999999998</v>
      </c>
      <c r="J41">
        <v>70.144000000000005</v>
      </c>
      <c r="K41">
        <v>679.19316800000001</v>
      </c>
      <c r="L41">
        <v>435.435</v>
      </c>
      <c r="M41">
        <v>92</v>
      </c>
      <c r="N41">
        <v>56.7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17.748000000000001</v>
      </c>
      <c r="AG41">
        <v>21.680399999999999</v>
      </c>
      <c r="AH41">
        <v>43.561999999999998</v>
      </c>
      <c r="AI41">
        <v>0</v>
      </c>
      <c r="AJ41">
        <v>0</v>
      </c>
      <c r="AK41">
        <v>54.693899999999999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46.116</v>
      </c>
      <c r="AR41">
        <v>2.2080000000000002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2697.177936000001</v>
      </c>
    </row>
    <row r="42" spans="1:117">
      <c r="A42" t="s">
        <v>84</v>
      </c>
      <c r="B42">
        <v>0</v>
      </c>
      <c r="C42">
        <v>15.225</v>
      </c>
      <c r="D42">
        <v>49.35</v>
      </c>
      <c r="E42">
        <v>0</v>
      </c>
      <c r="F42">
        <v>0</v>
      </c>
      <c r="G42">
        <v>71.241600000000005</v>
      </c>
      <c r="H42">
        <v>0</v>
      </c>
      <c r="I42">
        <v>23.015999999999998</v>
      </c>
      <c r="J42">
        <v>70.144000000000005</v>
      </c>
      <c r="K42">
        <v>679.19316800000001</v>
      </c>
      <c r="L42">
        <v>435.435</v>
      </c>
      <c r="M42">
        <v>92</v>
      </c>
      <c r="N42">
        <v>56.7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17.748000000000001</v>
      </c>
      <c r="AG42">
        <v>21.680399999999999</v>
      </c>
      <c r="AH42">
        <v>20.644600000000001</v>
      </c>
      <c r="AI42">
        <v>0</v>
      </c>
      <c r="AJ42">
        <v>0</v>
      </c>
      <c r="AK42">
        <v>54.693899999999999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46.116</v>
      </c>
      <c r="AR42">
        <v>3.3119999999999998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2675.364536000001</v>
      </c>
    </row>
    <row r="43" spans="1:117">
      <c r="A43" t="s">
        <v>85</v>
      </c>
      <c r="B43">
        <v>0</v>
      </c>
      <c r="C43">
        <v>15.225</v>
      </c>
      <c r="D43">
        <v>30.45</v>
      </c>
      <c r="E43">
        <v>0</v>
      </c>
      <c r="F43">
        <v>0</v>
      </c>
      <c r="G43">
        <v>71.241600000000005</v>
      </c>
      <c r="H43">
        <v>0</v>
      </c>
      <c r="I43">
        <v>23.015999999999998</v>
      </c>
      <c r="J43">
        <v>70.144000000000005</v>
      </c>
      <c r="K43">
        <v>679.19316800000001</v>
      </c>
      <c r="L43">
        <v>435.435</v>
      </c>
      <c r="M43">
        <v>92</v>
      </c>
      <c r="N43">
        <v>56.7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9.3670000000000009</v>
      </c>
      <c r="AG43">
        <v>21.680399999999999</v>
      </c>
      <c r="AH43">
        <v>0</v>
      </c>
      <c r="AI43">
        <v>0</v>
      </c>
      <c r="AJ43">
        <v>0</v>
      </c>
      <c r="AK43">
        <v>54.693899999999999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46.116</v>
      </c>
      <c r="AR43">
        <v>36.432000000000002</v>
      </c>
      <c r="AS43">
        <v>8.3402399999999997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2664.1909760000012</v>
      </c>
    </row>
    <row r="44" spans="1:117">
      <c r="A44" t="s">
        <v>86</v>
      </c>
      <c r="B44">
        <v>0</v>
      </c>
      <c r="C44">
        <v>15.225</v>
      </c>
      <c r="D44">
        <v>30.45</v>
      </c>
      <c r="E44">
        <v>0</v>
      </c>
      <c r="F44">
        <v>0</v>
      </c>
      <c r="G44">
        <v>71.241600000000005</v>
      </c>
      <c r="H44">
        <v>0</v>
      </c>
      <c r="I44">
        <v>23.015999999999998</v>
      </c>
      <c r="J44">
        <v>70.144000000000005</v>
      </c>
      <c r="K44">
        <v>679.19316800000001</v>
      </c>
      <c r="L44">
        <v>435.435</v>
      </c>
      <c r="M44">
        <v>92</v>
      </c>
      <c r="N44">
        <v>56.7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9.3670000000000009</v>
      </c>
      <c r="AG44">
        <v>21.680399999999999</v>
      </c>
      <c r="AH44">
        <v>0</v>
      </c>
      <c r="AI44">
        <v>0</v>
      </c>
      <c r="AJ44">
        <v>0</v>
      </c>
      <c r="AK44">
        <v>54.693899999999999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46.116</v>
      </c>
      <c r="AR44">
        <v>36.432000000000002</v>
      </c>
      <c r="AS44">
        <v>8.3402399999999997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2664.1909760000012</v>
      </c>
    </row>
    <row r="45" spans="1:117">
      <c r="A45" t="s">
        <v>87</v>
      </c>
      <c r="B45">
        <v>0</v>
      </c>
      <c r="C45">
        <v>15.225</v>
      </c>
      <c r="D45">
        <v>30.45</v>
      </c>
      <c r="E45">
        <v>0</v>
      </c>
      <c r="F45">
        <v>0</v>
      </c>
      <c r="G45">
        <v>71.241600000000005</v>
      </c>
      <c r="H45">
        <v>0</v>
      </c>
      <c r="I45">
        <v>23.015999999999998</v>
      </c>
      <c r="J45">
        <v>70.144000000000005</v>
      </c>
      <c r="K45">
        <v>679.19316800000001</v>
      </c>
      <c r="L45">
        <v>435.435</v>
      </c>
      <c r="M45">
        <v>92</v>
      </c>
      <c r="N45">
        <v>56.7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21.680399999999999</v>
      </c>
      <c r="AH45">
        <v>0</v>
      </c>
      <c r="AI45">
        <v>0</v>
      </c>
      <c r="AJ45">
        <v>0</v>
      </c>
      <c r="AK45">
        <v>54.693899999999999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46.116</v>
      </c>
      <c r="AR45">
        <v>4.4160000000000004</v>
      </c>
      <c r="AS45">
        <v>8.3402399999999997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2615.6961240000014</v>
      </c>
    </row>
    <row r="46" spans="1:117">
      <c r="A46" t="s">
        <v>88</v>
      </c>
      <c r="B46">
        <v>0</v>
      </c>
      <c r="C46">
        <v>15.225</v>
      </c>
      <c r="D46">
        <v>30.45</v>
      </c>
      <c r="E46">
        <v>0</v>
      </c>
      <c r="F46">
        <v>0</v>
      </c>
      <c r="G46">
        <v>71.241600000000005</v>
      </c>
      <c r="H46">
        <v>0</v>
      </c>
      <c r="I46">
        <v>23.015999999999998</v>
      </c>
      <c r="J46">
        <v>70.144000000000005</v>
      </c>
      <c r="K46">
        <v>679.19316800000001</v>
      </c>
      <c r="L46">
        <v>435.435</v>
      </c>
      <c r="M46">
        <v>92</v>
      </c>
      <c r="N46">
        <v>56.7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21.680399999999999</v>
      </c>
      <c r="AH46">
        <v>0</v>
      </c>
      <c r="AI46">
        <v>0</v>
      </c>
      <c r="AJ46">
        <v>0</v>
      </c>
      <c r="AK46">
        <v>54.693899999999999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38.744999999999997</v>
      </c>
      <c r="AR46">
        <v>2.2080000000000002</v>
      </c>
      <c r="AS46">
        <v>4.7081999999999997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2602.4850840000013</v>
      </c>
    </row>
    <row r="47" spans="1:117">
      <c r="A47" t="s">
        <v>89</v>
      </c>
      <c r="B47">
        <v>0</v>
      </c>
      <c r="C47">
        <v>15.225</v>
      </c>
      <c r="D47">
        <v>30.45</v>
      </c>
      <c r="E47">
        <v>0</v>
      </c>
      <c r="F47">
        <v>0</v>
      </c>
      <c r="G47">
        <v>71.241600000000005</v>
      </c>
      <c r="H47">
        <v>0</v>
      </c>
      <c r="I47">
        <v>23.015999999999998</v>
      </c>
      <c r="J47">
        <v>70.144000000000005</v>
      </c>
      <c r="K47">
        <v>679.19316800000001</v>
      </c>
      <c r="L47">
        <v>435.435</v>
      </c>
      <c r="M47">
        <v>92</v>
      </c>
      <c r="N47">
        <v>56.7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54.693899999999999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30.744</v>
      </c>
      <c r="AR47">
        <v>2.2080000000000002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2594.4840840000015</v>
      </c>
    </row>
    <row r="48" spans="1:117">
      <c r="A48" t="s">
        <v>90</v>
      </c>
      <c r="B48">
        <v>0</v>
      </c>
      <c r="C48">
        <v>15.225</v>
      </c>
      <c r="D48">
        <v>30.45</v>
      </c>
      <c r="E48">
        <v>0</v>
      </c>
      <c r="F48">
        <v>0</v>
      </c>
      <c r="G48">
        <v>71.241600000000005</v>
      </c>
      <c r="H48">
        <v>0</v>
      </c>
      <c r="I48">
        <v>23.015999999999998</v>
      </c>
      <c r="J48">
        <v>70.144000000000005</v>
      </c>
      <c r="K48">
        <v>679.19316800000001</v>
      </c>
      <c r="L48">
        <v>435.435</v>
      </c>
      <c r="M48">
        <v>92</v>
      </c>
      <c r="N48">
        <v>56.7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54.693899999999999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15.372</v>
      </c>
      <c r="AR48">
        <v>2.2080000000000002</v>
      </c>
      <c r="AS48">
        <v>4.7081999999999997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2579.1120840000012</v>
      </c>
    </row>
    <row r="49" spans="1:117">
      <c r="A49" t="s">
        <v>91</v>
      </c>
      <c r="B49">
        <v>0</v>
      </c>
      <c r="C49">
        <v>15.225</v>
      </c>
      <c r="D49">
        <v>30.45</v>
      </c>
      <c r="E49">
        <v>0</v>
      </c>
      <c r="F49">
        <v>0</v>
      </c>
      <c r="G49">
        <v>71.241600000000005</v>
      </c>
      <c r="H49">
        <v>0</v>
      </c>
      <c r="I49">
        <v>23.015999999999998</v>
      </c>
      <c r="J49">
        <v>70.144000000000005</v>
      </c>
      <c r="K49">
        <v>679.19316800000001</v>
      </c>
      <c r="L49">
        <v>435.435</v>
      </c>
      <c r="M49">
        <v>92</v>
      </c>
      <c r="N49">
        <v>56.7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54.693899999999999</v>
      </c>
      <c r="AL49">
        <v>1.3944000000000001</v>
      </c>
      <c r="AM49">
        <v>0</v>
      </c>
      <c r="AN49">
        <v>0.87997999999999998</v>
      </c>
      <c r="AO49">
        <v>0</v>
      </c>
      <c r="AP49">
        <v>6.7892999999999999</v>
      </c>
      <c r="AQ49">
        <v>0</v>
      </c>
      <c r="AR49">
        <v>2.2080000000000002</v>
      </c>
      <c r="AS49">
        <v>4.7081999999999997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2570.5293840000013</v>
      </c>
    </row>
    <row r="50" spans="1:117">
      <c r="A50" t="s">
        <v>92</v>
      </c>
      <c r="B50">
        <v>0</v>
      </c>
      <c r="C50">
        <v>15.225</v>
      </c>
      <c r="D50">
        <v>30.45</v>
      </c>
      <c r="E50">
        <v>0</v>
      </c>
      <c r="F50">
        <v>0</v>
      </c>
      <c r="G50">
        <v>71.241600000000005</v>
      </c>
      <c r="H50">
        <v>0</v>
      </c>
      <c r="I50">
        <v>23.015999999999998</v>
      </c>
      <c r="J50">
        <v>70.144000000000005</v>
      </c>
      <c r="K50">
        <v>679.19316800000001</v>
      </c>
      <c r="L50">
        <v>435.435</v>
      </c>
      <c r="M50">
        <v>92</v>
      </c>
      <c r="N50">
        <v>56.7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21.680399999999999</v>
      </c>
      <c r="AH50">
        <v>0</v>
      </c>
      <c r="AI50">
        <v>0</v>
      </c>
      <c r="AJ50">
        <v>0</v>
      </c>
      <c r="AK50">
        <v>54.693899999999999</v>
      </c>
      <c r="AL50">
        <v>1.3944000000000001</v>
      </c>
      <c r="AM50">
        <v>0</v>
      </c>
      <c r="AN50">
        <v>0.87997999999999998</v>
      </c>
      <c r="AO50">
        <v>0</v>
      </c>
      <c r="AP50">
        <v>6.7892999999999999</v>
      </c>
      <c r="AQ50">
        <v>0</v>
      </c>
      <c r="AR50">
        <v>2.2080000000000002</v>
      </c>
      <c r="AS50">
        <v>4.7081999999999997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2570.5293840000013</v>
      </c>
    </row>
    <row r="51" spans="1:117">
      <c r="A51" t="s">
        <v>93</v>
      </c>
      <c r="B51">
        <v>0</v>
      </c>
      <c r="C51">
        <v>15.225</v>
      </c>
      <c r="D51">
        <v>29.925000000000001</v>
      </c>
      <c r="E51">
        <v>0</v>
      </c>
      <c r="F51">
        <v>0</v>
      </c>
      <c r="G51">
        <v>71.241600000000005</v>
      </c>
      <c r="H51">
        <v>0</v>
      </c>
      <c r="I51">
        <v>23.015999999999998</v>
      </c>
      <c r="J51">
        <v>70.144000000000005</v>
      </c>
      <c r="K51">
        <v>679.19316800000001</v>
      </c>
      <c r="L51">
        <v>435.435</v>
      </c>
      <c r="M51">
        <v>92</v>
      </c>
      <c r="N51">
        <v>56.7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54.693899999999999</v>
      </c>
      <c r="AL51">
        <v>1.3944000000000001</v>
      </c>
      <c r="AM51">
        <v>0</v>
      </c>
      <c r="AN51">
        <v>0.87997999999999998</v>
      </c>
      <c r="AO51">
        <v>0</v>
      </c>
      <c r="AP51">
        <v>6.2769000000000004</v>
      </c>
      <c r="AQ51">
        <v>0</v>
      </c>
      <c r="AR51">
        <v>2.2080000000000002</v>
      </c>
      <c r="AS51">
        <v>8.3402399999999997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2563.7570240000005</v>
      </c>
    </row>
    <row r="52" spans="1:117">
      <c r="A52" t="s">
        <v>94</v>
      </c>
      <c r="B52">
        <v>0</v>
      </c>
      <c r="C52">
        <v>15.225</v>
      </c>
      <c r="D52">
        <v>29.925000000000001</v>
      </c>
      <c r="E52">
        <v>0</v>
      </c>
      <c r="F52">
        <v>0</v>
      </c>
      <c r="G52">
        <v>71.241600000000005</v>
      </c>
      <c r="H52">
        <v>0</v>
      </c>
      <c r="I52">
        <v>23.015999999999998</v>
      </c>
      <c r="J52">
        <v>70.144000000000005</v>
      </c>
      <c r="K52">
        <v>679.19316800000001</v>
      </c>
      <c r="L52">
        <v>435.435</v>
      </c>
      <c r="M52">
        <v>92</v>
      </c>
      <c r="N52">
        <v>56.7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54.693899999999999</v>
      </c>
      <c r="AL52">
        <v>1.3944000000000001</v>
      </c>
      <c r="AM52">
        <v>0</v>
      </c>
      <c r="AN52">
        <v>0.87997999999999998</v>
      </c>
      <c r="AO52">
        <v>0</v>
      </c>
      <c r="AP52">
        <v>6.2769000000000004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2560.1249840000005</v>
      </c>
    </row>
    <row r="53" spans="1:117">
      <c r="A53" t="s">
        <v>95</v>
      </c>
      <c r="B53">
        <v>0</v>
      </c>
      <c r="C53">
        <v>15.225</v>
      </c>
      <c r="D53">
        <v>29.925000000000001</v>
      </c>
      <c r="E53">
        <v>0</v>
      </c>
      <c r="F53">
        <v>0</v>
      </c>
      <c r="G53">
        <v>71.241600000000005</v>
      </c>
      <c r="H53">
        <v>0</v>
      </c>
      <c r="I53">
        <v>23.015999999999998</v>
      </c>
      <c r="J53">
        <v>70.144000000000005</v>
      </c>
      <c r="K53">
        <v>679.19316800000001</v>
      </c>
      <c r="L53">
        <v>435.435</v>
      </c>
      <c r="M53">
        <v>92</v>
      </c>
      <c r="N53">
        <v>56.7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54.693899999999999</v>
      </c>
      <c r="AL53">
        <v>1.3944000000000001</v>
      </c>
      <c r="AM53">
        <v>0</v>
      </c>
      <c r="AN53">
        <v>0.87997999999999998</v>
      </c>
      <c r="AO53">
        <v>0</v>
      </c>
      <c r="AP53">
        <v>6.2769000000000004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2560.1249840000005</v>
      </c>
    </row>
    <row r="54" spans="1:117">
      <c r="A54" t="s">
        <v>96</v>
      </c>
      <c r="B54">
        <v>0</v>
      </c>
      <c r="C54">
        <v>15.225</v>
      </c>
      <c r="D54">
        <v>29.925000000000001</v>
      </c>
      <c r="E54">
        <v>0</v>
      </c>
      <c r="F54">
        <v>0</v>
      </c>
      <c r="G54">
        <v>71.241600000000005</v>
      </c>
      <c r="H54">
        <v>0</v>
      </c>
      <c r="I54">
        <v>23.015999999999998</v>
      </c>
      <c r="J54">
        <v>70.144000000000005</v>
      </c>
      <c r="K54">
        <v>679.19316800000001</v>
      </c>
      <c r="L54">
        <v>435.435</v>
      </c>
      <c r="M54">
        <v>92</v>
      </c>
      <c r="N54">
        <v>56.7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54.693899999999999</v>
      </c>
      <c r="AL54">
        <v>1.3944000000000001</v>
      </c>
      <c r="AM54">
        <v>0</v>
      </c>
      <c r="AN54">
        <v>0.87997999999999998</v>
      </c>
      <c r="AO54">
        <v>0</v>
      </c>
      <c r="AP54">
        <v>6.2769000000000004</v>
      </c>
      <c r="AQ54">
        <v>0</v>
      </c>
      <c r="AR54">
        <v>2.2080000000000002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2560.1249840000005</v>
      </c>
    </row>
    <row r="55" spans="1:117">
      <c r="A55" t="s">
        <v>97</v>
      </c>
      <c r="B55">
        <v>0</v>
      </c>
      <c r="C55">
        <v>15.225</v>
      </c>
      <c r="D55">
        <v>29.925000000000001</v>
      </c>
      <c r="E55">
        <v>0</v>
      </c>
      <c r="F55">
        <v>0</v>
      </c>
      <c r="G55">
        <v>71.241600000000005</v>
      </c>
      <c r="H55">
        <v>0</v>
      </c>
      <c r="I55">
        <v>23.015999999999998</v>
      </c>
      <c r="J55">
        <v>70.144000000000005</v>
      </c>
      <c r="K55">
        <v>679.49316799999997</v>
      </c>
      <c r="L55">
        <v>435.435</v>
      </c>
      <c r="M55">
        <v>92</v>
      </c>
      <c r="N55">
        <v>56.7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54.693899999999999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2554.1480840000008</v>
      </c>
    </row>
    <row r="56" spans="1:117">
      <c r="A56" t="s">
        <v>98</v>
      </c>
      <c r="B56">
        <v>0</v>
      </c>
      <c r="C56">
        <v>15.225</v>
      </c>
      <c r="D56">
        <v>29.925000000000001</v>
      </c>
      <c r="E56">
        <v>0</v>
      </c>
      <c r="F56">
        <v>0</v>
      </c>
      <c r="G56">
        <v>71.241600000000005</v>
      </c>
      <c r="H56">
        <v>0</v>
      </c>
      <c r="I56">
        <v>23.015999999999998</v>
      </c>
      <c r="J56">
        <v>70.144000000000005</v>
      </c>
      <c r="K56">
        <v>679.49316799999997</v>
      </c>
      <c r="L56">
        <v>435.435</v>
      </c>
      <c r="M56">
        <v>92</v>
      </c>
      <c r="N56">
        <v>56.7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54.693899999999999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2554.1480840000008</v>
      </c>
    </row>
    <row r="57" spans="1:117">
      <c r="A57" t="s">
        <v>99</v>
      </c>
      <c r="B57">
        <v>0</v>
      </c>
      <c r="C57">
        <v>15.225</v>
      </c>
      <c r="D57">
        <v>29.925000000000001</v>
      </c>
      <c r="E57">
        <v>0</v>
      </c>
      <c r="F57">
        <v>0</v>
      </c>
      <c r="G57">
        <v>71.241600000000005</v>
      </c>
      <c r="H57">
        <v>0</v>
      </c>
      <c r="I57">
        <v>23.015999999999998</v>
      </c>
      <c r="J57">
        <v>70.144000000000005</v>
      </c>
      <c r="K57">
        <v>679.49316799999997</v>
      </c>
      <c r="L57">
        <v>435.435</v>
      </c>
      <c r="M57">
        <v>92</v>
      </c>
      <c r="N57">
        <v>56.7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54.693899999999999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2554.1480840000008</v>
      </c>
    </row>
    <row r="58" spans="1:117">
      <c r="A58" t="s">
        <v>100</v>
      </c>
      <c r="B58">
        <v>0</v>
      </c>
      <c r="C58">
        <v>15.225</v>
      </c>
      <c r="D58">
        <v>29.925000000000001</v>
      </c>
      <c r="E58">
        <v>0</v>
      </c>
      <c r="F58">
        <v>0</v>
      </c>
      <c r="G58">
        <v>71.241600000000005</v>
      </c>
      <c r="H58">
        <v>0</v>
      </c>
      <c r="I58">
        <v>23.015999999999998</v>
      </c>
      <c r="J58">
        <v>70.144000000000005</v>
      </c>
      <c r="K58">
        <v>679.49316799999997</v>
      </c>
      <c r="L58">
        <v>435.435</v>
      </c>
      <c r="M58">
        <v>92</v>
      </c>
      <c r="N58">
        <v>56.7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54.693899999999999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2.76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2554.700084000001</v>
      </c>
    </row>
    <row r="59" spans="1:117">
      <c r="A59" t="s">
        <v>101</v>
      </c>
      <c r="B59">
        <v>0</v>
      </c>
      <c r="C59">
        <v>15.225</v>
      </c>
      <c r="D59">
        <v>29.925000000000001</v>
      </c>
      <c r="E59">
        <v>0</v>
      </c>
      <c r="F59">
        <v>0</v>
      </c>
      <c r="G59">
        <v>71.241600000000005</v>
      </c>
      <c r="H59">
        <v>0</v>
      </c>
      <c r="I59">
        <v>23.015999999999998</v>
      </c>
      <c r="J59">
        <v>70.144000000000005</v>
      </c>
      <c r="K59">
        <v>679.49316799999997</v>
      </c>
      <c r="L59">
        <v>435.435</v>
      </c>
      <c r="M59">
        <v>92</v>
      </c>
      <c r="N59">
        <v>56.7</v>
      </c>
      <c r="O59">
        <v>123.66562500000001</v>
      </c>
      <c r="P59">
        <v>135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54.693899999999999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1.5456000000000001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2549.1731840000007</v>
      </c>
    </row>
    <row r="60" spans="1:117">
      <c r="A60" t="s">
        <v>102</v>
      </c>
      <c r="B60">
        <v>0</v>
      </c>
      <c r="C60">
        <v>15.225</v>
      </c>
      <c r="D60">
        <v>29.925000000000001</v>
      </c>
      <c r="E60">
        <v>0</v>
      </c>
      <c r="F60">
        <v>0</v>
      </c>
      <c r="G60">
        <v>71.0244</v>
      </c>
      <c r="H60">
        <v>0</v>
      </c>
      <c r="I60">
        <v>23.015999999999998</v>
      </c>
      <c r="J60">
        <v>70.144000000000005</v>
      </c>
      <c r="K60">
        <v>679.49316799999997</v>
      </c>
      <c r="L60">
        <v>435.435</v>
      </c>
      <c r="M60">
        <v>92</v>
      </c>
      <c r="N60">
        <v>56.7</v>
      </c>
      <c r="O60">
        <v>123.66562500000001</v>
      </c>
      <c r="P60">
        <v>132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54.693899999999999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1.5456000000000001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2545.9559840000006</v>
      </c>
    </row>
    <row r="61" spans="1:117">
      <c r="A61" t="s">
        <v>103</v>
      </c>
      <c r="B61">
        <v>0</v>
      </c>
      <c r="C61">
        <v>15.225</v>
      </c>
      <c r="D61">
        <v>29.925000000000001</v>
      </c>
      <c r="E61">
        <v>0</v>
      </c>
      <c r="F61">
        <v>0</v>
      </c>
      <c r="G61">
        <v>71.0244</v>
      </c>
      <c r="H61">
        <v>0</v>
      </c>
      <c r="I61">
        <v>23.015999999999998</v>
      </c>
      <c r="J61">
        <v>70.144000000000005</v>
      </c>
      <c r="K61">
        <v>679.49316799999997</v>
      </c>
      <c r="L61">
        <v>435.435</v>
      </c>
      <c r="M61">
        <v>92</v>
      </c>
      <c r="N61">
        <v>56.7</v>
      </c>
      <c r="O61">
        <v>123.66562500000001</v>
      </c>
      <c r="P61">
        <v>129.75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54.693899999999999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1.5456000000000001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2543.7059840000006</v>
      </c>
    </row>
    <row r="62" spans="1:117">
      <c r="A62" t="s">
        <v>104</v>
      </c>
      <c r="B62">
        <v>0</v>
      </c>
      <c r="C62">
        <v>15.225</v>
      </c>
      <c r="D62">
        <v>29.925000000000001</v>
      </c>
      <c r="E62">
        <v>0</v>
      </c>
      <c r="F62">
        <v>0</v>
      </c>
      <c r="G62">
        <v>71.0244</v>
      </c>
      <c r="H62">
        <v>0</v>
      </c>
      <c r="I62">
        <v>23.015999999999998</v>
      </c>
      <c r="J62">
        <v>70.144000000000005</v>
      </c>
      <c r="K62">
        <v>679.49316799999997</v>
      </c>
      <c r="L62">
        <v>435.435</v>
      </c>
      <c r="M62">
        <v>92</v>
      </c>
      <c r="N62">
        <v>56.7</v>
      </c>
      <c r="O62">
        <v>123.66562500000001</v>
      </c>
      <c r="P62">
        <v>127.5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54.693899999999999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1.5456000000000001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2541.4559840000006</v>
      </c>
    </row>
    <row r="63" spans="1:117">
      <c r="A63" t="s">
        <v>105</v>
      </c>
      <c r="B63">
        <v>0</v>
      </c>
      <c r="C63">
        <v>15.225</v>
      </c>
      <c r="D63">
        <v>29.925000000000001</v>
      </c>
      <c r="E63">
        <v>0</v>
      </c>
      <c r="F63">
        <v>0</v>
      </c>
      <c r="G63">
        <v>71.0244</v>
      </c>
      <c r="H63">
        <v>0</v>
      </c>
      <c r="I63">
        <v>23.015999999999998</v>
      </c>
      <c r="J63">
        <v>70.144000000000005</v>
      </c>
      <c r="K63">
        <v>679.49316799999997</v>
      </c>
      <c r="L63">
        <v>435.435</v>
      </c>
      <c r="M63">
        <v>92</v>
      </c>
      <c r="N63">
        <v>56.7</v>
      </c>
      <c r="O63">
        <v>123.66562500000001</v>
      </c>
      <c r="P63">
        <v>124.875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54.693899999999999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14.805</v>
      </c>
      <c r="AR63">
        <v>1.5456000000000001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2570.1148360000007</v>
      </c>
    </row>
    <row r="64" spans="1:117">
      <c r="A64" t="s">
        <v>106</v>
      </c>
      <c r="B64">
        <v>0</v>
      </c>
      <c r="C64">
        <v>15.225</v>
      </c>
      <c r="D64">
        <v>29.925000000000001</v>
      </c>
      <c r="E64">
        <v>0</v>
      </c>
      <c r="F64">
        <v>0</v>
      </c>
      <c r="G64">
        <v>71.0244</v>
      </c>
      <c r="H64">
        <v>0</v>
      </c>
      <c r="I64">
        <v>23.015999999999998</v>
      </c>
      <c r="J64">
        <v>70.144000000000005</v>
      </c>
      <c r="K64">
        <v>679.49316799999997</v>
      </c>
      <c r="L64">
        <v>435.435</v>
      </c>
      <c r="M64">
        <v>92</v>
      </c>
      <c r="N64">
        <v>56.7</v>
      </c>
      <c r="O64">
        <v>123.66562500000001</v>
      </c>
      <c r="P64">
        <v>124.875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0</v>
      </c>
      <c r="AG64">
        <v>21.680399999999999</v>
      </c>
      <c r="AH64">
        <v>0</v>
      </c>
      <c r="AI64">
        <v>0</v>
      </c>
      <c r="AJ64">
        <v>0</v>
      </c>
      <c r="AK64">
        <v>54.693899999999999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15.372</v>
      </c>
      <c r="AR64">
        <v>1.5456000000000001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2570.6818360000007</v>
      </c>
    </row>
    <row r="65" spans="1:117">
      <c r="A65" t="s">
        <v>107</v>
      </c>
      <c r="B65">
        <v>0</v>
      </c>
      <c r="C65">
        <v>15.225</v>
      </c>
      <c r="D65">
        <v>29.925000000000001</v>
      </c>
      <c r="E65">
        <v>0</v>
      </c>
      <c r="F65">
        <v>0</v>
      </c>
      <c r="G65">
        <v>71.0244</v>
      </c>
      <c r="H65">
        <v>0</v>
      </c>
      <c r="I65">
        <v>23.015999999999998</v>
      </c>
      <c r="J65">
        <v>70.144000000000005</v>
      </c>
      <c r="K65">
        <v>679.19316800000001</v>
      </c>
      <c r="L65">
        <v>435.435</v>
      </c>
      <c r="M65">
        <v>92</v>
      </c>
      <c r="N65">
        <v>56.7</v>
      </c>
      <c r="O65">
        <v>123.66562500000001</v>
      </c>
      <c r="P65">
        <v>124.875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0</v>
      </c>
      <c r="AG65">
        <v>21.680399999999999</v>
      </c>
      <c r="AH65">
        <v>0</v>
      </c>
      <c r="AI65">
        <v>0</v>
      </c>
      <c r="AJ65">
        <v>0</v>
      </c>
      <c r="AK65">
        <v>54.693899999999999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15.372</v>
      </c>
      <c r="AR65">
        <v>1.5456000000000001</v>
      </c>
      <c r="AS65">
        <v>4.7081999999999997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2570.3818360000005</v>
      </c>
    </row>
    <row r="66" spans="1:117">
      <c r="A66" t="s">
        <v>108</v>
      </c>
      <c r="B66">
        <v>0</v>
      </c>
      <c r="C66">
        <v>15.225</v>
      </c>
      <c r="D66">
        <v>29.925000000000001</v>
      </c>
      <c r="E66">
        <v>0</v>
      </c>
      <c r="F66">
        <v>0</v>
      </c>
      <c r="G66">
        <v>71.0244</v>
      </c>
      <c r="H66">
        <v>0</v>
      </c>
      <c r="I66">
        <v>23.015999999999998</v>
      </c>
      <c r="J66">
        <v>70.144000000000005</v>
      </c>
      <c r="K66">
        <v>679.19316800000001</v>
      </c>
      <c r="L66">
        <v>435.435</v>
      </c>
      <c r="M66">
        <v>92</v>
      </c>
      <c r="N66">
        <v>56.7</v>
      </c>
      <c r="O66">
        <v>123.66562500000001</v>
      </c>
      <c r="P66">
        <v>124.875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0</v>
      </c>
      <c r="AG66">
        <v>21.680399999999999</v>
      </c>
      <c r="AH66">
        <v>0</v>
      </c>
      <c r="AI66">
        <v>0</v>
      </c>
      <c r="AJ66">
        <v>0</v>
      </c>
      <c r="AK66">
        <v>54.693899999999999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30.744</v>
      </c>
      <c r="AR66">
        <v>1.5456000000000001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2585.7538360000008</v>
      </c>
    </row>
    <row r="67" spans="1:117">
      <c r="A67" t="s">
        <v>109</v>
      </c>
      <c r="B67">
        <v>0</v>
      </c>
      <c r="C67">
        <v>15.225</v>
      </c>
      <c r="D67">
        <v>29.925000000000001</v>
      </c>
      <c r="E67">
        <v>0</v>
      </c>
      <c r="F67">
        <v>0</v>
      </c>
      <c r="G67">
        <v>71.132999999999996</v>
      </c>
      <c r="H67">
        <v>0</v>
      </c>
      <c r="I67">
        <v>23.015999999999998</v>
      </c>
      <c r="J67">
        <v>70.144000000000005</v>
      </c>
      <c r="K67">
        <v>679.19316800000001</v>
      </c>
      <c r="L67">
        <v>435.435</v>
      </c>
      <c r="M67">
        <v>92</v>
      </c>
      <c r="N67">
        <v>56.7</v>
      </c>
      <c r="O67">
        <v>123.66562500000001</v>
      </c>
      <c r="P67">
        <v>124.875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21.680399999999999</v>
      </c>
      <c r="AH67">
        <v>0</v>
      </c>
      <c r="AI67">
        <v>0</v>
      </c>
      <c r="AJ67">
        <v>0</v>
      </c>
      <c r="AK67">
        <v>54.693899999999999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30.744</v>
      </c>
      <c r="AR67">
        <v>1.5456000000000001</v>
      </c>
      <c r="AS67">
        <v>4.7081999999999997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2585.8624360000013</v>
      </c>
    </row>
    <row r="68" spans="1:117">
      <c r="A68" t="s">
        <v>110</v>
      </c>
      <c r="B68">
        <v>0</v>
      </c>
      <c r="C68">
        <v>15.225</v>
      </c>
      <c r="D68">
        <v>29.925000000000001</v>
      </c>
      <c r="E68">
        <v>0</v>
      </c>
      <c r="F68">
        <v>0</v>
      </c>
      <c r="G68">
        <v>71.132999999999996</v>
      </c>
      <c r="H68">
        <v>0</v>
      </c>
      <c r="I68">
        <v>23.015999999999998</v>
      </c>
      <c r="J68">
        <v>70.144000000000005</v>
      </c>
      <c r="K68">
        <v>679.19316800000001</v>
      </c>
      <c r="L68">
        <v>435.435</v>
      </c>
      <c r="M68">
        <v>92</v>
      </c>
      <c r="N68">
        <v>56.7</v>
      </c>
      <c r="O68">
        <v>123.66562500000001</v>
      </c>
      <c r="P68">
        <v>124.875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21.680399999999999</v>
      </c>
      <c r="AH68">
        <v>17.045999999999999</v>
      </c>
      <c r="AI68">
        <v>0</v>
      </c>
      <c r="AJ68">
        <v>0</v>
      </c>
      <c r="AK68">
        <v>54.693899999999999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30.744</v>
      </c>
      <c r="AR68">
        <v>1.5456000000000001</v>
      </c>
      <c r="AS68">
        <v>4.7081999999999997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2602.9084360000011</v>
      </c>
    </row>
    <row r="69" spans="1:117">
      <c r="A69" t="s">
        <v>111</v>
      </c>
      <c r="B69">
        <v>0</v>
      </c>
      <c r="C69">
        <v>15.225</v>
      </c>
      <c r="D69">
        <v>29.925000000000001</v>
      </c>
      <c r="E69">
        <v>0</v>
      </c>
      <c r="F69">
        <v>0</v>
      </c>
      <c r="G69">
        <v>71.132999999999996</v>
      </c>
      <c r="H69">
        <v>0</v>
      </c>
      <c r="I69">
        <v>23.015999999999998</v>
      </c>
      <c r="J69">
        <v>70.144000000000005</v>
      </c>
      <c r="K69">
        <v>679.19316800000001</v>
      </c>
      <c r="L69">
        <v>435.435</v>
      </c>
      <c r="M69">
        <v>92</v>
      </c>
      <c r="N69">
        <v>56.7</v>
      </c>
      <c r="O69">
        <v>123.66562500000001</v>
      </c>
      <c r="P69">
        <v>124.875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9.3670000000000009</v>
      </c>
      <c r="AG69">
        <v>21.680399999999999</v>
      </c>
      <c r="AH69">
        <v>33.145000000000003</v>
      </c>
      <c r="AI69">
        <v>0</v>
      </c>
      <c r="AJ69">
        <v>0</v>
      </c>
      <c r="AK69">
        <v>54.693899999999999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46.116</v>
      </c>
      <c r="AR69">
        <v>1.5456000000000001</v>
      </c>
      <c r="AS69">
        <v>4.7081999999999997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2647.0789360000012</v>
      </c>
    </row>
    <row r="70" spans="1:117">
      <c r="A70" t="s">
        <v>112</v>
      </c>
      <c r="B70">
        <v>0</v>
      </c>
      <c r="C70">
        <v>15.225</v>
      </c>
      <c r="D70">
        <v>29.925000000000001</v>
      </c>
      <c r="E70">
        <v>0</v>
      </c>
      <c r="F70">
        <v>0</v>
      </c>
      <c r="G70">
        <v>71.132999999999996</v>
      </c>
      <c r="H70">
        <v>0</v>
      </c>
      <c r="I70">
        <v>23.015999999999998</v>
      </c>
      <c r="J70">
        <v>70.144000000000005</v>
      </c>
      <c r="K70">
        <v>679.19316800000001</v>
      </c>
      <c r="L70">
        <v>435.435</v>
      </c>
      <c r="M70">
        <v>92</v>
      </c>
      <c r="N70">
        <v>56.7</v>
      </c>
      <c r="O70">
        <v>123.66562500000001</v>
      </c>
      <c r="P70">
        <v>124.875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9.3670000000000009</v>
      </c>
      <c r="AG70">
        <v>21.680399999999999</v>
      </c>
      <c r="AH70">
        <v>42.615000000000002</v>
      </c>
      <c r="AI70">
        <v>0</v>
      </c>
      <c r="AJ70">
        <v>0</v>
      </c>
      <c r="AK70">
        <v>54.693899999999999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46.116</v>
      </c>
      <c r="AR70">
        <v>1.5456000000000001</v>
      </c>
      <c r="AS70">
        <v>4.7081999999999997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2673.0277880000008</v>
      </c>
    </row>
    <row r="71" spans="1:117">
      <c r="A71" t="s">
        <v>113</v>
      </c>
      <c r="B71">
        <v>0</v>
      </c>
      <c r="C71">
        <v>15.225</v>
      </c>
      <c r="D71">
        <v>29.925000000000001</v>
      </c>
      <c r="E71">
        <v>0</v>
      </c>
      <c r="F71">
        <v>0</v>
      </c>
      <c r="G71">
        <v>71.132999999999996</v>
      </c>
      <c r="H71">
        <v>0</v>
      </c>
      <c r="I71">
        <v>23.015999999999998</v>
      </c>
      <c r="J71">
        <v>70.144000000000005</v>
      </c>
      <c r="K71">
        <v>679.19316800000001</v>
      </c>
      <c r="L71">
        <v>435.435</v>
      </c>
      <c r="M71">
        <v>92</v>
      </c>
      <c r="N71">
        <v>56.7</v>
      </c>
      <c r="O71">
        <v>123.66562500000001</v>
      </c>
      <c r="P71">
        <v>124.875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21.680399999999999</v>
      </c>
      <c r="AH71">
        <v>70.078000000000003</v>
      </c>
      <c r="AI71">
        <v>0</v>
      </c>
      <c r="AJ71">
        <v>0</v>
      </c>
      <c r="AK71">
        <v>54.693899999999999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46.116</v>
      </c>
      <c r="AR71">
        <v>1.5456000000000001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2726.6353280000008</v>
      </c>
    </row>
    <row r="72" spans="1:117">
      <c r="A72" t="s">
        <v>114</v>
      </c>
      <c r="B72">
        <v>0</v>
      </c>
      <c r="C72">
        <v>15.225</v>
      </c>
      <c r="D72">
        <v>29.925000000000001</v>
      </c>
      <c r="E72">
        <v>0</v>
      </c>
      <c r="F72">
        <v>0</v>
      </c>
      <c r="G72">
        <v>71.132999999999996</v>
      </c>
      <c r="H72">
        <v>0</v>
      </c>
      <c r="I72">
        <v>23.015999999999998</v>
      </c>
      <c r="J72">
        <v>70.144000000000005</v>
      </c>
      <c r="K72">
        <v>679.19316800000001</v>
      </c>
      <c r="L72">
        <v>435.435</v>
      </c>
      <c r="M72">
        <v>92</v>
      </c>
      <c r="N72">
        <v>56.7</v>
      </c>
      <c r="O72">
        <v>123.66562500000001</v>
      </c>
      <c r="P72">
        <v>124.875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21.680399999999999</v>
      </c>
      <c r="AH72">
        <v>92.805999999999997</v>
      </c>
      <c r="AI72">
        <v>0</v>
      </c>
      <c r="AJ72">
        <v>0</v>
      </c>
      <c r="AK72">
        <v>54.693899999999999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46.116</v>
      </c>
      <c r="AR72">
        <v>1.5456000000000001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2783.0475920000008</v>
      </c>
    </row>
    <row r="73" spans="1:117">
      <c r="A73" t="s">
        <v>115</v>
      </c>
      <c r="B73">
        <v>0</v>
      </c>
      <c r="C73">
        <v>15.225</v>
      </c>
      <c r="D73">
        <v>29.925000000000001</v>
      </c>
      <c r="E73">
        <v>0</v>
      </c>
      <c r="F73">
        <v>0</v>
      </c>
      <c r="G73">
        <v>71.132999999999996</v>
      </c>
      <c r="H73">
        <v>0</v>
      </c>
      <c r="I73">
        <v>23.015999999999998</v>
      </c>
      <c r="J73">
        <v>70.144000000000005</v>
      </c>
      <c r="K73">
        <v>679.19316800000001</v>
      </c>
      <c r="L73">
        <v>435.435</v>
      </c>
      <c r="M73">
        <v>92</v>
      </c>
      <c r="N73">
        <v>56.7</v>
      </c>
      <c r="O73">
        <v>123.66562500000001</v>
      </c>
      <c r="P73">
        <v>124.875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93.563599999999994</v>
      </c>
      <c r="AI73">
        <v>0</v>
      </c>
      <c r="AJ73">
        <v>0</v>
      </c>
      <c r="AK73">
        <v>54.693899999999999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0</v>
      </c>
      <c r="AQ73">
        <v>46.116</v>
      </c>
      <c r="AR73">
        <v>1.5456000000000001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2867.5176400000005</v>
      </c>
    </row>
    <row r="74" spans="1:117">
      <c r="A74" t="s">
        <v>116</v>
      </c>
      <c r="B74">
        <v>0</v>
      </c>
      <c r="C74">
        <v>15.225</v>
      </c>
      <c r="D74">
        <v>29.925000000000001</v>
      </c>
      <c r="E74">
        <v>0</v>
      </c>
      <c r="F74">
        <v>0</v>
      </c>
      <c r="G74">
        <v>71.132999999999996</v>
      </c>
      <c r="H74">
        <v>0</v>
      </c>
      <c r="I74">
        <v>23.015999999999998</v>
      </c>
      <c r="J74">
        <v>70.144000000000005</v>
      </c>
      <c r="K74">
        <v>679.19316800000001</v>
      </c>
      <c r="L74">
        <v>435.435</v>
      </c>
      <c r="M74">
        <v>92</v>
      </c>
      <c r="N74">
        <v>56.7</v>
      </c>
      <c r="O74">
        <v>123.66562500000001</v>
      </c>
      <c r="P74">
        <v>124.875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93.563599999999994</v>
      </c>
      <c r="AI74">
        <v>0</v>
      </c>
      <c r="AJ74">
        <v>0</v>
      </c>
      <c r="AK74">
        <v>54.693899999999999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46.116</v>
      </c>
      <c r="AR74">
        <v>1.5456000000000001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2884.8696760000003</v>
      </c>
    </row>
    <row r="75" spans="1:117">
      <c r="A75" t="s">
        <v>117</v>
      </c>
      <c r="B75">
        <v>0</v>
      </c>
      <c r="C75">
        <v>0</v>
      </c>
      <c r="D75">
        <v>30.45</v>
      </c>
      <c r="E75">
        <v>0</v>
      </c>
      <c r="F75">
        <v>0</v>
      </c>
      <c r="G75">
        <v>71.132999999999996</v>
      </c>
      <c r="H75">
        <v>0</v>
      </c>
      <c r="I75">
        <v>23.015999999999998</v>
      </c>
      <c r="J75">
        <v>70.144000000000005</v>
      </c>
      <c r="K75">
        <v>679.19316800000001</v>
      </c>
      <c r="L75">
        <v>435.435</v>
      </c>
      <c r="M75">
        <v>92</v>
      </c>
      <c r="N75">
        <v>56.7</v>
      </c>
      <c r="O75">
        <v>123.66562500000001</v>
      </c>
      <c r="P75">
        <v>124.875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93.563599999999994</v>
      </c>
      <c r="AI75">
        <v>0</v>
      </c>
      <c r="AJ75">
        <v>0</v>
      </c>
      <c r="AK75">
        <v>54.693899999999999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46.116</v>
      </c>
      <c r="AR75">
        <v>1.5456000000000001</v>
      </c>
      <c r="AS75">
        <v>4.7081999999999997</v>
      </c>
      <c r="AT75">
        <v>20.001799999999999</v>
      </c>
      <c r="AU75">
        <v>0</v>
      </c>
      <c r="AV75">
        <v>15.225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2889.3446760000002</v>
      </c>
    </row>
    <row r="76" spans="1:117">
      <c r="A76" t="s">
        <v>118</v>
      </c>
      <c r="B76">
        <v>0</v>
      </c>
      <c r="C76">
        <v>0</v>
      </c>
      <c r="D76">
        <v>30.45</v>
      </c>
      <c r="E76">
        <v>0</v>
      </c>
      <c r="F76">
        <v>0</v>
      </c>
      <c r="G76">
        <v>71.132999999999996</v>
      </c>
      <c r="H76">
        <v>0</v>
      </c>
      <c r="I76">
        <v>23.015999999999998</v>
      </c>
      <c r="J76">
        <v>70.144000000000005</v>
      </c>
      <c r="K76">
        <v>679.19316800000001</v>
      </c>
      <c r="L76">
        <v>435.435</v>
      </c>
      <c r="M76">
        <v>92</v>
      </c>
      <c r="N76">
        <v>56.7</v>
      </c>
      <c r="O76">
        <v>123.66562500000001</v>
      </c>
      <c r="P76">
        <v>124.875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93.563599999999994</v>
      </c>
      <c r="AI76">
        <v>0</v>
      </c>
      <c r="AJ76">
        <v>0</v>
      </c>
      <c r="AK76">
        <v>54.693899999999999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46.116</v>
      </c>
      <c r="AR76">
        <v>2.76</v>
      </c>
      <c r="AS76">
        <v>4.7081999999999997</v>
      </c>
      <c r="AT76">
        <v>20.001799999999999</v>
      </c>
      <c r="AU76">
        <v>0</v>
      </c>
      <c r="AV76">
        <v>15.225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2890.5590760000005</v>
      </c>
    </row>
    <row r="77" spans="1:117">
      <c r="A77" t="s">
        <v>119</v>
      </c>
      <c r="B77">
        <v>0</v>
      </c>
      <c r="C77">
        <v>0</v>
      </c>
      <c r="D77">
        <v>30.45</v>
      </c>
      <c r="E77">
        <v>0</v>
      </c>
      <c r="F77">
        <v>0</v>
      </c>
      <c r="G77">
        <v>71.132999999999996</v>
      </c>
      <c r="H77">
        <v>0</v>
      </c>
      <c r="I77">
        <v>23.015999999999998</v>
      </c>
      <c r="J77">
        <v>70.144000000000005</v>
      </c>
      <c r="K77">
        <v>679.19316800000001</v>
      </c>
      <c r="L77">
        <v>435.435</v>
      </c>
      <c r="M77">
        <v>92</v>
      </c>
      <c r="N77">
        <v>56.7</v>
      </c>
      <c r="O77">
        <v>123.66562500000001</v>
      </c>
      <c r="P77">
        <v>124.875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93.563599999999994</v>
      </c>
      <c r="AI77">
        <v>0</v>
      </c>
      <c r="AJ77">
        <v>0</v>
      </c>
      <c r="AK77">
        <v>54.693899999999999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46.116</v>
      </c>
      <c r="AR77">
        <v>24.288</v>
      </c>
      <c r="AS77">
        <v>4.7081999999999997</v>
      </c>
      <c r="AT77">
        <v>20.001799999999999</v>
      </c>
      <c r="AU77">
        <v>0</v>
      </c>
      <c r="AV77">
        <v>15.225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2912.0870760000003</v>
      </c>
    </row>
    <row r="78" spans="1:117">
      <c r="A78" t="s">
        <v>120</v>
      </c>
      <c r="B78">
        <v>0</v>
      </c>
      <c r="C78">
        <v>0</v>
      </c>
      <c r="D78">
        <v>30.45</v>
      </c>
      <c r="E78">
        <v>0</v>
      </c>
      <c r="F78">
        <v>0</v>
      </c>
      <c r="G78">
        <v>71.132999999999996</v>
      </c>
      <c r="H78">
        <v>0</v>
      </c>
      <c r="I78">
        <v>23.015999999999998</v>
      </c>
      <c r="J78">
        <v>70.144000000000005</v>
      </c>
      <c r="K78">
        <v>679.19316800000001</v>
      </c>
      <c r="L78">
        <v>435.435</v>
      </c>
      <c r="M78">
        <v>92</v>
      </c>
      <c r="N78">
        <v>56.7</v>
      </c>
      <c r="O78">
        <v>123.66562500000001</v>
      </c>
      <c r="P78">
        <v>124.875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21.680399999999999</v>
      </c>
      <c r="AH78">
        <v>93.563599999999994</v>
      </c>
      <c r="AI78">
        <v>0</v>
      </c>
      <c r="AJ78">
        <v>0</v>
      </c>
      <c r="AK78">
        <v>54.693899999999999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46.116</v>
      </c>
      <c r="AR78">
        <v>24.288</v>
      </c>
      <c r="AS78">
        <v>4.7081999999999997</v>
      </c>
      <c r="AT78">
        <v>20.001799999999999</v>
      </c>
      <c r="AU78">
        <v>0</v>
      </c>
      <c r="AV78">
        <v>15.225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2901.8519679999999</v>
      </c>
    </row>
    <row r="79" spans="1:117">
      <c r="A79" t="s">
        <v>121</v>
      </c>
      <c r="B79">
        <v>0</v>
      </c>
      <c r="C79">
        <v>0</v>
      </c>
      <c r="D79">
        <v>30.45</v>
      </c>
      <c r="E79">
        <v>0</v>
      </c>
      <c r="F79">
        <v>0</v>
      </c>
      <c r="G79">
        <v>71.241600000000005</v>
      </c>
      <c r="H79">
        <v>0</v>
      </c>
      <c r="I79">
        <v>23.015999999999998</v>
      </c>
      <c r="J79">
        <v>70.144000000000005</v>
      </c>
      <c r="K79">
        <v>679.19316800000001</v>
      </c>
      <c r="L79">
        <v>435.435</v>
      </c>
      <c r="M79">
        <v>92</v>
      </c>
      <c r="N79">
        <v>56.7</v>
      </c>
      <c r="O79">
        <v>123.66562500000001</v>
      </c>
      <c r="P79">
        <v>124.875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26.622</v>
      </c>
      <c r="AG79">
        <v>21.680399999999999</v>
      </c>
      <c r="AH79">
        <v>56.82</v>
      </c>
      <c r="AI79">
        <v>0</v>
      </c>
      <c r="AJ79">
        <v>0</v>
      </c>
      <c r="AK79">
        <v>54.693899999999999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46.116</v>
      </c>
      <c r="AR79">
        <v>3.3119999999999998</v>
      </c>
      <c r="AS79">
        <v>8.3402399999999997</v>
      </c>
      <c r="AT79">
        <v>20.001799999999999</v>
      </c>
      <c r="AU79">
        <v>0</v>
      </c>
      <c r="AV79">
        <v>15.225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2770.4004680000003</v>
      </c>
    </row>
    <row r="80" spans="1:117">
      <c r="A80" t="s">
        <v>122</v>
      </c>
      <c r="B80">
        <v>0</v>
      </c>
      <c r="C80">
        <v>0</v>
      </c>
      <c r="D80">
        <v>30.45</v>
      </c>
      <c r="E80">
        <v>0</v>
      </c>
      <c r="F80">
        <v>0</v>
      </c>
      <c r="G80">
        <v>71.241600000000005</v>
      </c>
      <c r="H80">
        <v>0</v>
      </c>
      <c r="I80">
        <v>23.015999999999998</v>
      </c>
      <c r="J80">
        <v>70.144000000000005</v>
      </c>
      <c r="K80">
        <v>679.19316800000001</v>
      </c>
      <c r="L80">
        <v>435.435</v>
      </c>
      <c r="M80">
        <v>92</v>
      </c>
      <c r="N80">
        <v>56.7</v>
      </c>
      <c r="O80">
        <v>123.66562500000001</v>
      </c>
      <c r="P80">
        <v>124.875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17.748000000000001</v>
      </c>
      <c r="AG80">
        <v>21.680399999999999</v>
      </c>
      <c r="AH80">
        <v>56.82</v>
      </c>
      <c r="AI80">
        <v>0</v>
      </c>
      <c r="AJ80">
        <v>0</v>
      </c>
      <c r="AK80">
        <v>54.693899999999999</v>
      </c>
      <c r="AL80">
        <v>2.3239999999999998</v>
      </c>
      <c r="AM80">
        <v>0</v>
      </c>
      <c r="AN80">
        <v>0.87997999999999998</v>
      </c>
      <c r="AO80">
        <v>0</v>
      </c>
      <c r="AP80">
        <v>0</v>
      </c>
      <c r="AQ80">
        <v>46.116</v>
      </c>
      <c r="AR80">
        <v>1.5456000000000001</v>
      </c>
      <c r="AS80">
        <v>8.3402399999999997</v>
      </c>
      <c r="AT80">
        <v>20.001799999999999</v>
      </c>
      <c r="AU80">
        <v>0</v>
      </c>
      <c r="AV80">
        <v>15.225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2714.9345160000007</v>
      </c>
    </row>
    <row r="81" spans="1:117">
      <c r="A81" t="s">
        <v>123</v>
      </c>
      <c r="B81">
        <v>0</v>
      </c>
      <c r="C81">
        <v>0</v>
      </c>
      <c r="D81">
        <v>30.45</v>
      </c>
      <c r="E81">
        <v>0</v>
      </c>
      <c r="F81">
        <v>0</v>
      </c>
      <c r="G81">
        <v>71.241600000000005</v>
      </c>
      <c r="H81">
        <v>0</v>
      </c>
      <c r="I81">
        <v>23.015999999999998</v>
      </c>
      <c r="J81">
        <v>70.144000000000005</v>
      </c>
      <c r="K81">
        <v>679.19316800000001</v>
      </c>
      <c r="L81">
        <v>435.435</v>
      </c>
      <c r="M81">
        <v>92</v>
      </c>
      <c r="N81">
        <v>56.7</v>
      </c>
      <c r="O81">
        <v>123.66562500000001</v>
      </c>
      <c r="P81">
        <v>124.875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34.799309999999998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17.748000000000001</v>
      </c>
      <c r="AG81">
        <v>21.680399999999999</v>
      </c>
      <c r="AH81">
        <v>37.880000000000003</v>
      </c>
      <c r="AI81">
        <v>0</v>
      </c>
      <c r="AJ81">
        <v>0</v>
      </c>
      <c r="AK81">
        <v>54.693899999999999</v>
      </c>
      <c r="AL81">
        <v>2.3239999999999998</v>
      </c>
      <c r="AM81">
        <v>0</v>
      </c>
      <c r="AN81">
        <v>0.87997999999999998</v>
      </c>
      <c r="AO81">
        <v>0</v>
      </c>
      <c r="AP81">
        <v>0</v>
      </c>
      <c r="AQ81">
        <v>46.116</v>
      </c>
      <c r="AR81">
        <v>1.5456000000000001</v>
      </c>
      <c r="AS81">
        <v>4.7081999999999997</v>
      </c>
      <c r="AT81">
        <v>20.001799999999999</v>
      </c>
      <c r="AU81">
        <v>0</v>
      </c>
      <c r="AV81">
        <v>15.225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2658.4256360000008</v>
      </c>
    </row>
    <row r="82" spans="1:117">
      <c r="A82" t="s">
        <v>124</v>
      </c>
      <c r="B82">
        <v>0</v>
      </c>
      <c r="C82">
        <v>0</v>
      </c>
      <c r="D82">
        <v>30.45</v>
      </c>
      <c r="E82">
        <v>0</v>
      </c>
      <c r="F82">
        <v>0</v>
      </c>
      <c r="G82">
        <v>71.241600000000005</v>
      </c>
      <c r="H82">
        <v>0</v>
      </c>
      <c r="I82">
        <v>23.015999999999998</v>
      </c>
      <c r="J82">
        <v>70.144000000000005</v>
      </c>
      <c r="K82">
        <v>679.19316800000001</v>
      </c>
      <c r="L82">
        <v>435.435</v>
      </c>
      <c r="M82">
        <v>92</v>
      </c>
      <c r="N82">
        <v>56.7</v>
      </c>
      <c r="O82">
        <v>123.66562500000001</v>
      </c>
      <c r="P82">
        <v>124.875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17.748000000000001</v>
      </c>
      <c r="AG82">
        <v>21.680399999999999</v>
      </c>
      <c r="AH82">
        <v>16.8566</v>
      </c>
      <c r="AI82">
        <v>0</v>
      </c>
      <c r="AJ82">
        <v>0</v>
      </c>
      <c r="AK82">
        <v>54.693899999999999</v>
      </c>
      <c r="AL82">
        <v>2.3239999999999998</v>
      </c>
      <c r="AM82">
        <v>0</v>
      </c>
      <c r="AN82">
        <v>0.87997999999999998</v>
      </c>
      <c r="AO82">
        <v>0</v>
      </c>
      <c r="AP82">
        <v>0</v>
      </c>
      <c r="AQ82">
        <v>46.116</v>
      </c>
      <c r="AR82">
        <v>2.76</v>
      </c>
      <c r="AS82">
        <v>4.7081999999999997</v>
      </c>
      <c r="AT82">
        <v>20.001799999999999</v>
      </c>
      <c r="AU82">
        <v>0</v>
      </c>
      <c r="AV82">
        <v>15.225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2638.6166360000011</v>
      </c>
    </row>
    <row r="83" spans="1:117">
      <c r="A83" t="s">
        <v>125</v>
      </c>
      <c r="B83">
        <v>0</v>
      </c>
      <c r="C83">
        <v>0</v>
      </c>
      <c r="D83">
        <v>30.45</v>
      </c>
      <c r="E83">
        <v>0</v>
      </c>
      <c r="F83">
        <v>0</v>
      </c>
      <c r="G83">
        <v>71.241600000000005</v>
      </c>
      <c r="H83">
        <v>0</v>
      </c>
      <c r="I83">
        <v>23.015999999999998</v>
      </c>
      <c r="J83">
        <v>70.144000000000005</v>
      </c>
      <c r="K83">
        <v>679.19316800000001</v>
      </c>
      <c r="L83">
        <v>435.435</v>
      </c>
      <c r="M83">
        <v>92</v>
      </c>
      <c r="N83">
        <v>56.7</v>
      </c>
      <c r="O83">
        <v>123.66562500000001</v>
      </c>
      <c r="P83">
        <v>124.875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17.748000000000001</v>
      </c>
      <c r="AG83">
        <v>21.680399999999999</v>
      </c>
      <c r="AH83">
        <v>0</v>
      </c>
      <c r="AI83">
        <v>0</v>
      </c>
      <c r="AJ83">
        <v>0</v>
      </c>
      <c r="AK83">
        <v>54.693899999999999</v>
      </c>
      <c r="AL83">
        <v>2.3239999999999998</v>
      </c>
      <c r="AM83">
        <v>0</v>
      </c>
      <c r="AN83">
        <v>0.87997999999999998</v>
      </c>
      <c r="AO83">
        <v>0</v>
      </c>
      <c r="AP83">
        <v>0</v>
      </c>
      <c r="AQ83">
        <v>46.116</v>
      </c>
      <c r="AR83">
        <v>24.288</v>
      </c>
      <c r="AS83">
        <v>8.3402399999999997</v>
      </c>
      <c r="AT83">
        <v>20.001799999999999</v>
      </c>
      <c r="AU83">
        <v>0</v>
      </c>
      <c r="AV83">
        <v>15.225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2646.9200760000008</v>
      </c>
    </row>
    <row r="84" spans="1:117">
      <c r="A84" t="s">
        <v>126</v>
      </c>
      <c r="B84">
        <v>0</v>
      </c>
      <c r="C84">
        <v>0</v>
      </c>
      <c r="D84">
        <v>30.45</v>
      </c>
      <c r="E84">
        <v>0</v>
      </c>
      <c r="F84">
        <v>0</v>
      </c>
      <c r="G84">
        <v>71.241600000000005</v>
      </c>
      <c r="H84">
        <v>0</v>
      </c>
      <c r="I84">
        <v>23.015999999999998</v>
      </c>
      <c r="J84">
        <v>70.144000000000005</v>
      </c>
      <c r="K84">
        <v>679.19316800000001</v>
      </c>
      <c r="L84">
        <v>435.435</v>
      </c>
      <c r="M84">
        <v>92</v>
      </c>
      <c r="N84">
        <v>56.7</v>
      </c>
      <c r="O84">
        <v>123.66562500000001</v>
      </c>
      <c r="P84">
        <v>124.875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17.748000000000001</v>
      </c>
      <c r="AG84">
        <v>21.680399999999999</v>
      </c>
      <c r="AH84">
        <v>0</v>
      </c>
      <c r="AI84">
        <v>0</v>
      </c>
      <c r="AJ84">
        <v>0</v>
      </c>
      <c r="AK84">
        <v>54.693899999999999</v>
      </c>
      <c r="AL84">
        <v>2.3239999999999998</v>
      </c>
      <c r="AM84">
        <v>0</v>
      </c>
      <c r="AN84">
        <v>0.87997999999999998</v>
      </c>
      <c r="AO84">
        <v>0</v>
      </c>
      <c r="AP84">
        <v>0</v>
      </c>
      <c r="AQ84">
        <v>46.116</v>
      </c>
      <c r="AR84">
        <v>24.288</v>
      </c>
      <c r="AS84">
        <v>8.3402399999999997</v>
      </c>
      <c r="AT84">
        <v>20.001799999999999</v>
      </c>
      <c r="AU84">
        <v>0</v>
      </c>
      <c r="AV84">
        <v>15.225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2646.9200760000008</v>
      </c>
    </row>
    <row r="85" spans="1:117">
      <c r="A85" t="s">
        <v>127</v>
      </c>
      <c r="B85">
        <v>0</v>
      </c>
      <c r="C85">
        <v>0</v>
      </c>
      <c r="D85">
        <v>30.45</v>
      </c>
      <c r="E85">
        <v>0</v>
      </c>
      <c r="F85">
        <v>0</v>
      </c>
      <c r="G85">
        <v>71.241600000000005</v>
      </c>
      <c r="H85">
        <v>0</v>
      </c>
      <c r="I85">
        <v>23.015999999999998</v>
      </c>
      <c r="J85">
        <v>70.144000000000005</v>
      </c>
      <c r="K85">
        <v>679.19316800000001</v>
      </c>
      <c r="L85">
        <v>435.435</v>
      </c>
      <c r="M85">
        <v>92</v>
      </c>
      <c r="N85">
        <v>69.3</v>
      </c>
      <c r="O85">
        <v>123.66562500000001</v>
      </c>
      <c r="P85">
        <v>124.875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17.748000000000001</v>
      </c>
      <c r="AG85">
        <v>21.680399999999999</v>
      </c>
      <c r="AH85">
        <v>0</v>
      </c>
      <c r="AI85">
        <v>0</v>
      </c>
      <c r="AJ85">
        <v>0</v>
      </c>
      <c r="AK85">
        <v>54.693899999999999</v>
      </c>
      <c r="AL85">
        <v>2.3239999999999998</v>
      </c>
      <c r="AM85">
        <v>0</v>
      </c>
      <c r="AN85">
        <v>0.87997999999999998</v>
      </c>
      <c r="AO85">
        <v>0</v>
      </c>
      <c r="AP85">
        <v>0</v>
      </c>
      <c r="AQ85">
        <v>46.116</v>
      </c>
      <c r="AR85">
        <v>24.288</v>
      </c>
      <c r="AS85">
        <v>4.7081999999999997</v>
      </c>
      <c r="AT85">
        <v>20.001799999999999</v>
      </c>
      <c r="AU85">
        <v>0</v>
      </c>
      <c r="AV85">
        <v>15.225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2655.8880360000007</v>
      </c>
    </row>
    <row r="86" spans="1:117">
      <c r="A86" t="s">
        <v>128</v>
      </c>
      <c r="B86">
        <v>0</v>
      </c>
      <c r="C86">
        <v>0</v>
      </c>
      <c r="D86">
        <v>30.45</v>
      </c>
      <c r="E86">
        <v>0</v>
      </c>
      <c r="F86">
        <v>0</v>
      </c>
      <c r="G86">
        <v>71.241600000000005</v>
      </c>
      <c r="H86">
        <v>0</v>
      </c>
      <c r="I86">
        <v>23.015999999999998</v>
      </c>
      <c r="J86">
        <v>70.144000000000005</v>
      </c>
      <c r="K86">
        <v>679.19316800000001</v>
      </c>
      <c r="L86">
        <v>435.435</v>
      </c>
      <c r="M86">
        <v>92</v>
      </c>
      <c r="N86">
        <v>74.34</v>
      </c>
      <c r="O86">
        <v>123.66562500000001</v>
      </c>
      <c r="P86">
        <v>124.875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17.748000000000001</v>
      </c>
      <c r="AG86">
        <v>21.680399999999999</v>
      </c>
      <c r="AH86">
        <v>0</v>
      </c>
      <c r="AI86">
        <v>0</v>
      </c>
      <c r="AJ86">
        <v>0</v>
      </c>
      <c r="AK86">
        <v>54.693899999999999</v>
      </c>
      <c r="AL86">
        <v>2.3239999999999998</v>
      </c>
      <c r="AM86">
        <v>0</v>
      </c>
      <c r="AN86">
        <v>0.87997999999999998</v>
      </c>
      <c r="AO86">
        <v>0</v>
      </c>
      <c r="AP86">
        <v>0</v>
      </c>
      <c r="AQ86">
        <v>46.116</v>
      </c>
      <c r="AR86">
        <v>3.3119999999999998</v>
      </c>
      <c r="AS86">
        <v>4.7081999999999997</v>
      </c>
      <c r="AT86">
        <v>20.001799999999999</v>
      </c>
      <c r="AU86">
        <v>0</v>
      </c>
      <c r="AV86">
        <v>15.225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2639.9520360000006</v>
      </c>
    </row>
    <row r="87" spans="1:117">
      <c r="A87" t="s">
        <v>129</v>
      </c>
      <c r="B87">
        <v>0</v>
      </c>
      <c r="C87">
        <v>0</v>
      </c>
      <c r="D87">
        <v>30.45</v>
      </c>
      <c r="E87">
        <v>0</v>
      </c>
      <c r="F87">
        <v>0</v>
      </c>
      <c r="G87">
        <v>71.241600000000005</v>
      </c>
      <c r="H87">
        <v>0</v>
      </c>
      <c r="I87">
        <v>23.015999999999998</v>
      </c>
      <c r="J87">
        <v>70.144000000000005</v>
      </c>
      <c r="K87">
        <v>679.19316800000001</v>
      </c>
      <c r="L87">
        <v>435.435</v>
      </c>
      <c r="M87">
        <v>92</v>
      </c>
      <c r="N87">
        <v>74.34</v>
      </c>
      <c r="O87">
        <v>123.66562500000001</v>
      </c>
      <c r="P87">
        <v>124.875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17.748000000000001</v>
      </c>
      <c r="AG87">
        <v>21.680399999999999</v>
      </c>
      <c r="AH87">
        <v>0</v>
      </c>
      <c r="AI87">
        <v>0</v>
      </c>
      <c r="AJ87">
        <v>0</v>
      </c>
      <c r="AK87">
        <v>54.693899999999999</v>
      </c>
      <c r="AL87">
        <v>2.3239999999999998</v>
      </c>
      <c r="AM87">
        <v>0</v>
      </c>
      <c r="AN87">
        <v>0.87997999999999998</v>
      </c>
      <c r="AO87">
        <v>0</v>
      </c>
      <c r="AP87">
        <v>0</v>
      </c>
      <c r="AQ87">
        <v>30.744</v>
      </c>
      <c r="AR87">
        <v>1.5456000000000001</v>
      </c>
      <c r="AS87">
        <v>4.7081999999999997</v>
      </c>
      <c r="AT87">
        <v>20.001799999999999</v>
      </c>
      <c r="AU87">
        <v>0</v>
      </c>
      <c r="AV87">
        <v>15.225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2622.8136360000008</v>
      </c>
    </row>
    <row r="88" spans="1:117">
      <c r="A88" t="s">
        <v>130</v>
      </c>
      <c r="B88">
        <v>0</v>
      </c>
      <c r="C88">
        <v>0</v>
      </c>
      <c r="D88">
        <v>30.45</v>
      </c>
      <c r="E88">
        <v>0</v>
      </c>
      <c r="F88">
        <v>0</v>
      </c>
      <c r="G88">
        <v>71.241600000000005</v>
      </c>
      <c r="H88">
        <v>0</v>
      </c>
      <c r="I88">
        <v>23.015999999999998</v>
      </c>
      <c r="J88">
        <v>70.144000000000005</v>
      </c>
      <c r="K88">
        <v>679.19316800000001</v>
      </c>
      <c r="L88">
        <v>435.435</v>
      </c>
      <c r="M88">
        <v>92</v>
      </c>
      <c r="N88">
        <v>79.38</v>
      </c>
      <c r="O88">
        <v>123.66562500000001</v>
      </c>
      <c r="P88">
        <v>124.875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17.748000000000001</v>
      </c>
      <c r="AG88">
        <v>21.680399999999999</v>
      </c>
      <c r="AH88">
        <v>0</v>
      </c>
      <c r="AI88">
        <v>0</v>
      </c>
      <c r="AJ88">
        <v>0</v>
      </c>
      <c r="AK88">
        <v>54.693899999999999</v>
      </c>
      <c r="AL88">
        <v>2.3239999999999998</v>
      </c>
      <c r="AM88">
        <v>0</v>
      </c>
      <c r="AN88">
        <v>0.87997999999999998</v>
      </c>
      <c r="AO88">
        <v>0</v>
      </c>
      <c r="AP88">
        <v>0</v>
      </c>
      <c r="AQ88">
        <v>28.98</v>
      </c>
      <c r="AR88">
        <v>1.5456000000000001</v>
      </c>
      <c r="AS88">
        <v>4.7081999999999997</v>
      </c>
      <c r="AT88">
        <v>20.001799999999999</v>
      </c>
      <c r="AU88">
        <v>0</v>
      </c>
      <c r="AV88">
        <v>15.225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2626.0896360000006</v>
      </c>
    </row>
    <row r="89" spans="1:117">
      <c r="A89" t="s">
        <v>131</v>
      </c>
      <c r="B89">
        <v>0</v>
      </c>
      <c r="C89">
        <v>0</v>
      </c>
      <c r="D89">
        <v>30.45</v>
      </c>
      <c r="E89">
        <v>0</v>
      </c>
      <c r="F89">
        <v>0</v>
      </c>
      <c r="G89">
        <v>71.241600000000005</v>
      </c>
      <c r="H89">
        <v>0</v>
      </c>
      <c r="I89">
        <v>23.015999999999998</v>
      </c>
      <c r="J89">
        <v>70.144000000000005</v>
      </c>
      <c r="K89">
        <v>679.49316799999997</v>
      </c>
      <c r="L89">
        <v>435.435</v>
      </c>
      <c r="M89">
        <v>92</v>
      </c>
      <c r="N89">
        <v>79.38</v>
      </c>
      <c r="O89">
        <v>123.66562500000001</v>
      </c>
      <c r="P89">
        <v>124.875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17.748000000000001</v>
      </c>
      <c r="AG89">
        <v>21.680399999999999</v>
      </c>
      <c r="AH89">
        <v>0</v>
      </c>
      <c r="AI89">
        <v>0</v>
      </c>
      <c r="AJ89">
        <v>0</v>
      </c>
      <c r="AK89">
        <v>54.693899999999999</v>
      </c>
      <c r="AL89">
        <v>2.3239999999999998</v>
      </c>
      <c r="AM89">
        <v>0</v>
      </c>
      <c r="AN89">
        <v>0.87997999999999998</v>
      </c>
      <c r="AO89">
        <v>0</v>
      </c>
      <c r="AP89">
        <v>0</v>
      </c>
      <c r="AQ89">
        <v>28.98</v>
      </c>
      <c r="AR89">
        <v>1.5456000000000001</v>
      </c>
      <c r="AS89">
        <v>4.7081999999999997</v>
      </c>
      <c r="AT89">
        <v>20.001799999999999</v>
      </c>
      <c r="AU89">
        <v>0</v>
      </c>
      <c r="AV89">
        <v>15.225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2626.3896360000008</v>
      </c>
    </row>
    <row r="90" spans="1:117">
      <c r="A90" t="s">
        <v>132</v>
      </c>
      <c r="B90">
        <v>0</v>
      </c>
      <c r="C90">
        <v>0</v>
      </c>
      <c r="D90">
        <v>30.45</v>
      </c>
      <c r="E90">
        <v>0</v>
      </c>
      <c r="F90">
        <v>0</v>
      </c>
      <c r="G90">
        <v>71.241600000000005</v>
      </c>
      <c r="H90">
        <v>0</v>
      </c>
      <c r="I90">
        <v>23.015999999999998</v>
      </c>
      <c r="J90">
        <v>70.144000000000005</v>
      </c>
      <c r="K90">
        <v>679.49316799999997</v>
      </c>
      <c r="L90">
        <v>435.435</v>
      </c>
      <c r="M90">
        <v>92</v>
      </c>
      <c r="N90">
        <v>84.42</v>
      </c>
      <c r="O90">
        <v>123.66562500000001</v>
      </c>
      <c r="P90">
        <v>124.875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17.748000000000001</v>
      </c>
      <c r="AG90">
        <v>21.680399999999999</v>
      </c>
      <c r="AH90">
        <v>0</v>
      </c>
      <c r="AI90">
        <v>0</v>
      </c>
      <c r="AJ90">
        <v>0</v>
      </c>
      <c r="AK90">
        <v>54.693899999999999</v>
      </c>
      <c r="AL90">
        <v>2.3239999999999998</v>
      </c>
      <c r="AM90">
        <v>0</v>
      </c>
      <c r="AN90">
        <v>0.87997999999999998</v>
      </c>
      <c r="AO90">
        <v>0</v>
      </c>
      <c r="AP90">
        <v>0</v>
      </c>
      <c r="AQ90">
        <v>14.49</v>
      </c>
      <c r="AR90">
        <v>2.76</v>
      </c>
      <c r="AS90">
        <v>4.7081999999999997</v>
      </c>
      <c r="AT90">
        <v>20.001799999999999</v>
      </c>
      <c r="AU90">
        <v>0</v>
      </c>
      <c r="AV90">
        <v>15.225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2618.1540360000008</v>
      </c>
    </row>
    <row r="91" spans="1:117">
      <c r="A91" t="s">
        <v>133</v>
      </c>
      <c r="B91">
        <v>0</v>
      </c>
      <c r="C91">
        <v>0</v>
      </c>
      <c r="D91">
        <v>30.45</v>
      </c>
      <c r="E91">
        <v>0</v>
      </c>
      <c r="F91">
        <v>0</v>
      </c>
      <c r="G91">
        <v>71.241600000000005</v>
      </c>
      <c r="H91">
        <v>0</v>
      </c>
      <c r="I91">
        <v>23.015999999999998</v>
      </c>
      <c r="J91">
        <v>70.144000000000005</v>
      </c>
      <c r="K91">
        <v>679.49316799999997</v>
      </c>
      <c r="L91">
        <v>435.435</v>
      </c>
      <c r="M91">
        <v>92</v>
      </c>
      <c r="N91">
        <v>84.42</v>
      </c>
      <c r="O91">
        <v>123.66562500000001</v>
      </c>
      <c r="P91">
        <v>124.875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54.693899999999999</v>
      </c>
      <c r="AL91">
        <v>2.3239999999999998</v>
      </c>
      <c r="AM91">
        <v>0</v>
      </c>
      <c r="AN91">
        <v>0.87997999999999998</v>
      </c>
      <c r="AO91">
        <v>0</v>
      </c>
      <c r="AP91">
        <v>0</v>
      </c>
      <c r="AQ91">
        <v>14.49</v>
      </c>
      <c r="AR91">
        <v>24.288</v>
      </c>
      <c r="AS91">
        <v>4.7081999999999997</v>
      </c>
      <c r="AT91">
        <v>20.001799999999999</v>
      </c>
      <c r="AU91">
        <v>0</v>
      </c>
      <c r="AV91">
        <v>15.225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2631.3010360000007</v>
      </c>
    </row>
    <row r="92" spans="1:117">
      <c r="A92" t="s">
        <v>134</v>
      </c>
      <c r="B92">
        <v>0</v>
      </c>
      <c r="C92">
        <v>0</v>
      </c>
      <c r="D92">
        <v>30.45</v>
      </c>
      <c r="E92">
        <v>0</v>
      </c>
      <c r="F92">
        <v>0</v>
      </c>
      <c r="G92">
        <v>71.241600000000005</v>
      </c>
      <c r="H92">
        <v>0</v>
      </c>
      <c r="I92">
        <v>23.015999999999998</v>
      </c>
      <c r="J92">
        <v>70.144000000000005</v>
      </c>
      <c r="K92">
        <v>679.49316799999997</v>
      </c>
      <c r="L92">
        <v>435.435</v>
      </c>
      <c r="M92">
        <v>92</v>
      </c>
      <c r="N92">
        <v>89.46</v>
      </c>
      <c r="O92">
        <v>123.66562500000001</v>
      </c>
      <c r="P92">
        <v>124.875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54.693899999999999</v>
      </c>
      <c r="AL92">
        <v>2.3239999999999998</v>
      </c>
      <c r="AM92">
        <v>0</v>
      </c>
      <c r="AN92">
        <v>0.87997999999999998</v>
      </c>
      <c r="AO92">
        <v>0</v>
      </c>
      <c r="AP92">
        <v>0</v>
      </c>
      <c r="AQ92">
        <v>14.49</v>
      </c>
      <c r="AR92">
        <v>24.288</v>
      </c>
      <c r="AS92">
        <v>4.7081999999999997</v>
      </c>
      <c r="AT92">
        <v>20.001799999999999</v>
      </c>
      <c r="AU92">
        <v>0</v>
      </c>
      <c r="AV92">
        <v>15.225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2619.8621840000005</v>
      </c>
    </row>
    <row r="93" spans="1:117">
      <c r="A93" t="s">
        <v>135</v>
      </c>
      <c r="B93">
        <v>0</v>
      </c>
      <c r="C93">
        <v>0</v>
      </c>
      <c r="D93">
        <v>30.45</v>
      </c>
      <c r="E93">
        <v>0</v>
      </c>
      <c r="F93">
        <v>0</v>
      </c>
      <c r="G93">
        <v>71.241600000000005</v>
      </c>
      <c r="H93">
        <v>0</v>
      </c>
      <c r="I93">
        <v>23.015999999999998</v>
      </c>
      <c r="J93">
        <v>70.144000000000005</v>
      </c>
      <c r="K93">
        <v>679.49316799999997</v>
      </c>
      <c r="L93">
        <v>435.435</v>
      </c>
      <c r="M93">
        <v>92</v>
      </c>
      <c r="N93">
        <v>89.46</v>
      </c>
      <c r="O93">
        <v>109.4853</v>
      </c>
      <c r="P93">
        <v>124.875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54.693899999999999</v>
      </c>
      <c r="AL93">
        <v>2.3239999999999998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24.288</v>
      </c>
      <c r="AS93">
        <v>4.7081999999999997</v>
      </c>
      <c r="AT93">
        <v>20.001799999999999</v>
      </c>
      <c r="AU93">
        <v>0</v>
      </c>
      <c r="AV93">
        <v>15.225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2591.1918590000009</v>
      </c>
    </row>
    <row r="94" spans="1:117">
      <c r="A94" t="s">
        <v>136</v>
      </c>
      <c r="B94">
        <v>0</v>
      </c>
      <c r="C94">
        <v>0</v>
      </c>
      <c r="D94">
        <v>30.45</v>
      </c>
      <c r="E94">
        <v>0</v>
      </c>
      <c r="F94">
        <v>0</v>
      </c>
      <c r="G94">
        <v>71.241600000000005</v>
      </c>
      <c r="H94">
        <v>0</v>
      </c>
      <c r="I94">
        <v>23.015999999999998</v>
      </c>
      <c r="J94">
        <v>70.144000000000005</v>
      </c>
      <c r="K94">
        <v>679.49316799999997</v>
      </c>
      <c r="L94">
        <v>435.435</v>
      </c>
      <c r="M94">
        <v>92</v>
      </c>
      <c r="N94">
        <v>94.5</v>
      </c>
      <c r="O94">
        <v>96.294300000000007</v>
      </c>
      <c r="P94">
        <v>124.875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54.693899999999999</v>
      </c>
      <c r="AL94">
        <v>2.3239999999999998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3.3119999999999998</v>
      </c>
      <c r="AS94">
        <v>4.7081999999999997</v>
      </c>
      <c r="AT94">
        <v>20.001799999999999</v>
      </c>
      <c r="AU94">
        <v>0</v>
      </c>
      <c r="AV94">
        <v>15.225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2562.0648590000005</v>
      </c>
    </row>
    <row r="95" spans="1:117">
      <c r="A95" t="s">
        <v>137</v>
      </c>
      <c r="B95">
        <v>0</v>
      </c>
      <c r="C95">
        <v>0</v>
      </c>
      <c r="D95">
        <v>30.45</v>
      </c>
      <c r="E95">
        <v>0</v>
      </c>
      <c r="F95">
        <v>0</v>
      </c>
      <c r="G95">
        <v>71.241600000000005</v>
      </c>
      <c r="H95">
        <v>0</v>
      </c>
      <c r="I95">
        <v>23.015999999999998</v>
      </c>
      <c r="J95">
        <v>70.144000000000005</v>
      </c>
      <c r="K95">
        <v>679.49316799999997</v>
      </c>
      <c r="L95">
        <v>435.435</v>
      </c>
      <c r="M95">
        <v>92</v>
      </c>
      <c r="N95">
        <v>94.5</v>
      </c>
      <c r="O95">
        <v>87.060599999999994</v>
      </c>
      <c r="P95">
        <v>124.875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54.693899999999999</v>
      </c>
      <c r="AL95">
        <v>2.3239999999999998</v>
      </c>
      <c r="AM95">
        <v>0</v>
      </c>
      <c r="AN95">
        <v>0.87997999999999998</v>
      </c>
      <c r="AO95">
        <v>0</v>
      </c>
      <c r="AP95">
        <v>0.25619999999999998</v>
      </c>
      <c r="AQ95">
        <v>0</v>
      </c>
      <c r="AR95">
        <v>1.5456000000000001</v>
      </c>
      <c r="AS95">
        <v>4.7081999999999997</v>
      </c>
      <c r="AT95">
        <v>20.001799999999999</v>
      </c>
      <c r="AU95">
        <v>0</v>
      </c>
      <c r="AV95">
        <v>15.225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2551.3209590000001</v>
      </c>
    </row>
    <row r="96" spans="1:117">
      <c r="A96" t="s">
        <v>138</v>
      </c>
      <c r="B96">
        <v>0</v>
      </c>
      <c r="C96">
        <v>0</v>
      </c>
      <c r="D96">
        <v>30.45</v>
      </c>
      <c r="E96">
        <v>0</v>
      </c>
      <c r="F96">
        <v>0</v>
      </c>
      <c r="G96">
        <v>71.241600000000005</v>
      </c>
      <c r="H96">
        <v>0</v>
      </c>
      <c r="I96">
        <v>23.015999999999998</v>
      </c>
      <c r="J96">
        <v>70.144000000000005</v>
      </c>
      <c r="K96">
        <v>679.49316799999997</v>
      </c>
      <c r="L96">
        <v>435.435</v>
      </c>
      <c r="M96">
        <v>92</v>
      </c>
      <c r="N96">
        <v>94.5</v>
      </c>
      <c r="O96">
        <v>87.060599999999994</v>
      </c>
      <c r="P96">
        <v>124.875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54.693899999999999</v>
      </c>
      <c r="AL96">
        <v>2.3239999999999998</v>
      </c>
      <c r="AM96">
        <v>0</v>
      </c>
      <c r="AN96">
        <v>0.87997999999999998</v>
      </c>
      <c r="AO96">
        <v>0</v>
      </c>
      <c r="AP96">
        <v>0.25619999999999998</v>
      </c>
      <c r="AQ96">
        <v>0</v>
      </c>
      <c r="AR96">
        <v>1.5456000000000001</v>
      </c>
      <c r="AS96">
        <v>4.7081999999999997</v>
      </c>
      <c r="AT96">
        <v>20.001799999999999</v>
      </c>
      <c r="AU96">
        <v>0</v>
      </c>
      <c r="AV96">
        <v>15.225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2551.3209590000001</v>
      </c>
    </row>
    <row r="97" spans="1:117">
      <c r="A97" t="s">
        <v>139</v>
      </c>
      <c r="B97">
        <v>0</v>
      </c>
      <c r="C97">
        <v>0</v>
      </c>
      <c r="D97">
        <v>30.45</v>
      </c>
      <c r="E97">
        <v>0</v>
      </c>
      <c r="F97">
        <v>0</v>
      </c>
      <c r="G97">
        <v>71.241600000000005</v>
      </c>
      <c r="H97">
        <v>0</v>
      </c>
      <c r="I97">
        <v>23.015999999999998</v>
      </c>
      <c r="J97">
        <v>70.144000000000005</v>
      </c>
      <c r="K97">
        <v>679.49316799999997</v>
      </c>
      <c r="L97">
        <v>435.435</v>
      </c>
      <c r="M97">
        <v>92</v>
      </c>
      <c r="N97">
        <v>94.5</v>
      </c>
      <c r="O97">
        <v>87.060599999999994</v>
      </c>
      <c r="P97">
        <v>124.875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54.693899999999999</v>
      </c>
      <c r="AL97">
        <v>2.3239999999999998</v>
      </c>
      <c r="AM97">
        <v>0</v>
      </c>
      <c r="AN97">
        <v>0.87997999999999998</v>
      </c>
      <c r="AO97">
        <v>0</v>
      </c>
      <c r="AP97">
        <v>0.25619999999999998</v>
      </c>
      <c r="AQ97">
        <v>0</v>
      </c>
      <c r="AR97">
        <v>1.5456000000000001</v>
      </c>
      <c r="AS97">
        <v>4.7081999999999997</v>
      </c>
      <c r="AT97">
        <v>20.001799999999999</v>
      </c>
      <c r="AU97">
        <v>0</v>
      </c>
      <c r="AV97">
        <v>15.225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2551.3209590000001</v>
      </c>
    </row>
    <row r="98" spans="1:117">
      <c r="A98" t="s">
        <v>140</v>
      </c>
      <c r="B98">
        <v>0</v>
      </c>
      <c r="C98">
        <v>0</v>
      </c>
      <c r="D98">
        <v>30.45</v>
      </c>
      <c r="E98">
        <v>0</v>
      </c>
      <c r="F98">
        <v>0</v>
      </c>
      <c r="G98">
        <v>71.241600000000005</v>
      </c>
      <c r="H98">
        <v>0</v>
      </c>
      <c r="I98">
        <v>23.015999999999998</v>
      </c>
      <c r="J98">
        <v>70.144000000000005</v>
      </c>
      <c r="K98">
        <v>679.49316799999997</v>
      </c>
      <c r="L98">
        <v>435.435</v>
      </c>
      <c r="M98">
        <v>92</v>
      </c>
      <c r="N98">
        <v>94.5</v>
      </c>
      <c r="O98">
        <v>87.060599999999994</v>
      </c>
      <c r="P98">
        <v>124.875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54.693899999999999</v>
      </c>
      <c r="AL98">
        <v>2.3239999999999998</v>
      </c>
      <c r="AM98">
        <v>0</v>
      </c>
      <c r="AN98">
        <v>0.87997999999999998</v>
      </c>
      <c r="AO98">
        <v>0</v>
      </c>
      <c r="AP98">
        <v>0.25619999999999998</v>
      </c>
      <c r="AQ98">
        <v>0</v>
      </c>
      <c r="AR98">
        <v>1.5456000000000001</v>
      </c>
      <c r="AS98">
        <v>4.7081999999999997</v>
      </c>
      <c r="AT98">
        <v>20.001799999999999</v>
      </c>
      <c r="AU98">
        <v>0</v>
      </c>
      <c r="AV98">
        <v>15.225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2551.3209590000001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0.27405000000000018</v>
      </c>
      <c r="D99">
        <f t="shared" si="2"/>
        <v>0.79432499999999939</v>
      </c>
      <c r="E99">
        <f t="shared" si="2"/>
        <v>0</v>
      </c>
      <c r="F99">
        <f t="shared" si="2"/>
        <v>0</v>
      </c>
      <c r="G99">
        <f t="shared" si="2"/>
        <v>1.7090925000000003</v>
      </c>
      <c r="H99">
        <f t="shared" si="2"/>
        <v>0</v>
      </c>
      <c r="I99">
        <f t="shared" si="2"/>
        <v>0.55238400000000076</v>
      </c>
      <c r="J99">
        <f t="shared" si="2"/>
        <v>1.6834560000000038</v>
      </c>
      <c r="K99">
        <f t="shared" si="2"/>
        <v>16.303936032000003</v>
      </c>
      <c r="L99">
        <f t="shared" si="2"/>
        <v>10.450439999999999</v>
      </c>
      <c r="M99">
        <f t="shared" si="2"/>
        <v>2.2080000000000002</v>
      </c>
      <c r="N99">
        <f t="shared" si="2"/>
        <v>1.4615999999999985</v>
      </c>
      <c r="O99">
        <f t="shared" si="2"/>
        <v>2.9209820624999963</v>
      </c>
      <c r="P99">
        <f t="shared" si="2"/>
        <v>3.2053124999999998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4.29352E-2</v>
      </c>
      <c r="AA99">
        <f t="shared" si="2"/>
        <v>8.4371604999999988E-2</v>
      </c>
      <c r="AB99">
        <f t="shared" si="2"/>
        <v>0.10210780000000003</v>
      </c>
      <c r="AC99">
        <f t="shared" si="2"/>
        <v>0</v>
      </c>
      <c r="AD99">
        <f t="shared" si="2"/>
        <v>8.5864999999999983E-2</v>
      </c>
      <c r="AE99">
        <f t="shared" si="2"/>
        <v>0.28426019699999994</v>
      </c>
      <c r="AF99">
        <f t="shared" si="2"/>
        <v>0.32859435999999997</v>
      </c>
      <c r="AG99">
        <f t="shared" si="2"/>
        <v>0.5203295999999995</v>
      </c>
      <c r="AH99">
        <f t="shared" si="2"/>
        <v>0.56820000000000004</v>
      </c>
      <c r="AI99">
        <f t="shared" si="2"/>
        <v>0</v>
      </c>
      <c r="AJ99">
        <f t="shared" si="2"/>
        <v>0</v>
      </c>
      <c r="AK99">
        <f t="shared" si="2"/>
        <v>1.3126536000000031</v>
      </c>
      <c r="AL99">
        <f t="shared" si="2"/>
        <v>0.18766299999999991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2.0303850000000005E-2</v>
      </c>
      <c r="AQ99">
        <f t="shared" si="2"/>
        <v>0.55754999999999977</v>
      </c>
      <c r="AR99">
        <f t="shared" si="2"/>
        <v>0.12458639999999992</v>
      </c>
      <c r="AS99">
        <f t="shared" si="2"/>
        <v>0.12389291999999978</v>
      </c>
      <c r="AT99">
        <f t="shared" si="2"/>
        <v>0.4800432</v>
      </c>
      <c r="AU99">
        <f t="shared" si="2"/>
        <v>0</v>
      </c>
      <c r="AV99">
        <f t="shared" si="2"/>
        <v>9.1350000000000028E-2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63.621555945500042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462</v>
      </c>
      <c r="L3">
        <v>239</v>
      </c>
      <c r="M3">
        <v>92</v>
      </c>
      <c r="N3">
        <v>56.7</v>
      </c>
      <c r="O3">
        <v>123.66562500000001</v>
      </c>
      <c r="P3">
        <v>139.31</v>
      </c>
      <c r="Q3">
        <v>14.583299999999999</v>
      </c>
      <c r="R3">
        <v>29.617699999999999</v>
      </c>
      <c r="S3">
        <v>18.590499999999999</v>
      </c>
      <c r="T3">
        <v>0</v>
      </c>
      <c r="U3">
        <v>418.77</v>
      </c>
      <c r="V3">
        <v>11.1046</v>
      </c>
      <c r="W3">
        <v>31.378900000000002</v>
      </c>
      <c r="X3">
        <v>127.7908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54.693899999999999</v>
      </c>
      <c r="AL3">
        <v>2.3239999999999998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2.2080000000000002</v>
      </c>
      <c r="AS3">
        <v>8.3402399999999997</v>
      </c>
      <c r="AT3">
        <v>19.951823999999998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1883.9567689999999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412</v>
      </c>
      <c r="L4">
        <v>239</v>
      </c>
      <c r="M4">
        <v>92</v>
      </c>
      <c r="N4">
        <v>56.7</v>
      </c>
      <c r="O4">
        <v>123.66562500000001</v>
      </c>
      <c r="P4">
        <v>139.31</v>
      </c>
      <c r="Q4">
        <v>14.583299999999999</v>
      </c>
      <c r="R4">
        <v>29.617699999999999</v>
      </c>
      <c r="S4">
        <v>18.590499999999999</v>
      </c>
      <c r="T4">
        <v>0</v>
      </c>
      <c r="U4">
        <v>418.77</v>
      </c>
      <c r="V4">
        <v>11.1046</v>
      </c>
      <c r="W4">
        <v>31.378900000000002</v>
      </c>
      <c r="X4">
        <v>127.7908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54.693899999999999</v>
      </c>
      <c r="AL4">
        <v>2.3239999999999998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2.2080000000000002</v>
      </c>
      <c r="AS4">
        <v>8.3402399999999997</v>
      </c>
      <c r="AT4">
        <v>17.225217000000001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1831.2301619999998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236</v>
      </c>
      <c r="M5">
        <v>92</v>
      </c>
      <c r="N5">
        <v>56.7</v>
      </c>
      <c r="O5">
        <v>123.66562500000001</v>
      </c>
      <c r="P5">
        <v>139.31</v>
      </c>
      <c r="Q5">
        <v>10</v>
      </c>
      <c r="R5">
        <v>29.617699999999999</v>
      </c>
      <c r="S5">
        <v>12</v>
      </c>
      <c r="T5">
        <v>0</v>
      </c>
      <c r="U5">
        <v>418.77</v>
      </c>
      <c r="V5">
        <v>11.1046</v>
      </c>
      <c r="W5">
        <v>31.378900000000002</v>
      </c>
      <c r="X5">
        <v>127.7908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54.693899999999999</v>
      </c>
      <c r="AL5">
        <v>2.3239999999999998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2.2080000000000002</v>
      </c>
      <c r="AS5">
        <v>8.3402399999999997</v>
      </c>
      <c r="AT5">
        <v>19.999980999999998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1769.8311259999998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236</v>
      </c>
      <c r="M6">
        <v>92</v>
      </c>
      <c r="N6">
        <v>56.7</v>
      </c>
      <c r="O6">
        <v>123.66562500000001</v>
      </c>
      <c r="P6">
        <v>139.31</v>
      </c>
      <c r="Q6">
        <v>10</v>
      </c>
      <c r="R6">
        <v>29.617699999999999</v>
      </c>
      <c r="S6">
        <v>12</v>
      </c>
      <c r="T6">
        <v>0</v>
      </c>
      <c r="U6">
        <v>418.77</v>
      </c>
      <c r="V6">
        <v>11.1046</v>
      </c>
      <c r="W6">
        <v>31.378900000000002</v>
      </c>
      <c r="X6">
        <v>127.7908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54.693899999999999</v>
      </c>
      <c r="AL6">
        <v>2.3239999999999998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2.2080000000000002</v>
      </c>
      <c r="AS6">
        <v>8.3402399999999997</v>
      </c>
      <c r="AT6">
        <v>19.545266999999999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1769.3764119999998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236</v>
      </c>
      <c r="M7">
        <v>92</v>
      </c>
      <c r="N7">
        <v>56.7</v>
      </c>
      <c r="O7">
        <v>123.66562500000001</v>
      </c>
      <c r="P7">
        <v>139.31</v>
      </c>
      <c r="Q7">
        <v>10</v>
      </c>
      <c r="R7">
        <v>29.617699999999999</v>
      </c>
      <c r="S7">
        <v>12</v>
      </c>
      <c r="T7">
        <v>0</v>
      </c>
      <c r="U7">
        <v>418.77</v>
      </c>
      <c r="V7">
        <v>11.1046</v>
      </c>
      <c r="W7">
        <v>31.378900000000002</v>
      </c>
      <c r="X7">
        <v>97.790800000000004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54.693899999999999</v>
      </c>
      <c r="AL7">
        <v>2.3239999999999998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2.2080000000000002</v>
      </c>
      <c r="AS7">
        <v>4.7081999999999997</v>
      </c>
      <c r="AT7">
        <v>17.472612999999999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1733.6717179999998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236</v>
      </c>
      <c r="M8">
        <v>92</v>
      </c>
      <c r="N8">
        <v>56.7</v>
      </c>
      <c r="O8">
        <v>123.66562500000001</v>
      </c>
      <c r="P8">
        <v>139.31</v>
      </c>
      <c r="Q8">
        <v>10</v>
      </c>
      <c r="R8">
        <v>22.117699999999999</v>
      </c>
      <c r="S8">
        <v>12</v>
      </c>
      <c r="T8">
        <v>0</v>
      </c>
      <c r="U8">
        <v>418.77</v>
      </c>
      <c r="V8">
        <v>6</v>
      </c>
      <c r="W8">
        <v>31.378900000000002</v>
      </c>
      <c r="X8">
        <v>97.790800000000004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54.693899999999999</v>
      </c>
      <c r="AL8">
        <v>2.3239999999999998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2.2080000000000002</v>
      </c>
      <c r="AS8">
        <v>4.7081999999999997</v>
      </c>
      <c r="AT8">
        <v>17.403366999999999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1720.9978719999999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236</v>
      </c>
      <c r="M9">
        <v>92</v>
      </c>
      <c r="N9">
        <v>56.7</v>
      </c>
      <c r="O9">
        <v>123.66562500000001</v>
      </c>
      <c r="P9">
        <v>139.31</v>
      </c>
      <c r="Q9">
        <v>10</v>
      </c>
      <c r="R9">
        <v>21</v>
      </c>
      <c r="S9">
        <v>12</v>
      </c>
      <c r="T9">
        <v>0</v>
      </c>
      <c r="U9">
        <v>418.77</v>
      </c>
      <c r="V9">
        <v>6</v>
      </c>
      <c r="W9">
        <v>31.378900000000002</v>
      </c>
      <c r="X9">
        <v>97.790800000000004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54.693899999999999</v>
      </c>
      <c r="AL9">
        <v>2.3239999999999998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17.083262999999999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1719.560068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236</v>
      </c>
      <c r="M10">
        <v>92</v>
      </c>
      <c r="N10">
        <v>56.7</v>
      </c>
      <c r="O10">
        <v>123.66562500000001</v>
      </c>
      <c r="P10">
        <v>139.31</v>
      </c>
      <c r="Q10">
        <v>10</v>
      </c>
      <c r="R10">
        <v>21</v>
      </c>
      <c r="S10">
        <v>12</v>
      </c>
      <c r="T10">
        <v>0</v>
      </c>
      <c r="U10">
        <v>418.77</v>
      </c>
      <c r="V10">
        <v>6</v>
      </c>
      <c r="W10">
        <v>31.378900000000002</v>
      </c>
      <c r="X10">
        <v>97.790800000000004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54.693899999999999</v>
      </c>
      <c r="AL10">
        <v>2.3239999999999998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13.050742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1715.5275469999999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236</v>
      </c>
      <c r="M11">
        <v>92</v>
      </c>
      <c r="N11">
        <v>56.7</v>
      </c>
      <c r="O11">
        <v>123.66562500000001</v>
      </c>
      <c r="P11">
        <v>139.31</v>
      </c>
      <c r="Q11">
        <v>10</v>
      </c>
      <c r="R11">
        <v>21</v>
      </c>
      <c r="S11">
        <v>12</v>
      </c>
      <c r="T11">
        <v>0</v>
      </c>
      <c r="U11">
        <v>418.77</v>
      </c>
      <c r="V11">
        <v>6</v>
      </c>
      <c r="W11">
        <v>26.284199999999998</v>
      </c>
      <c r="X11">
        <v>97.790800000000004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54.693899999999999</v>
      </c>
      <c r="AL11">
        <v>2.3239999999999998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14.434818999999999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1711.8169240000002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236</v>
      </c>
      <c r="M12">
        <v>92</v>
      </c>
      <c r="N12">
        <v>56.7</v>
      </c>
      <c r="O12">
        <v>123.66562500000001</v>
      </c>
      <c r="P12">
        <v>139.31</v>
      </c>
      <c r="Q12">
        <v>10</v>
      </c>
      <c r="R12">
        <v>21</v>
      </c>
      <c r="S12">
        <v>12</v>
      </c>
      <c r="T12">
        <v>0</v>
      </c>
      <c r="U12">
        <v>418.77</v>
      </c>
      <c r="V12">
        <v>6</v>
      </c>
      <c r="W12">
        <v>26.284199999999998</v>
      </c>
      <c r="X12">
        <v>97.790800000000004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54.693899999999999</v>
      </c>
      <c r="AL12">
        <v>2.3239999999999998</v>
      </c>
      <c r="AM12">
        <v>0</v>
      </c>
      <c r="AN12">
        <v>0.87997999999999998</v>
      </c>
      <c r="AO12">
        <v>0</v>
      </c>
      <c r="AP12">
        <v>7.0454999999999997</v>
      </c>
      <c r="AQ12">
        <v>0</v>
      </c>
      <c r="AR12">
        <v>2.2080000000000002</v>
      </c>
      <c r="AS12">
        <v>4.7081999999999997</v>
      </c>
      <c r="AT12">
        <v>12.469811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1716.897416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236</v>
      </c>
      <c r="M13">
        <v>92</v>
      </c>
      <c r="N13">
        <v>56.7</v>
      </c>
      <c r="O13">
        <v>123.66562500000001</v>
      </c>
      <c r="P13">
        <v>139.31</v>
      </c>
      <c r="Q13">
        <v>10</v>
      </c>
      <c r="R13">
        <v>21</v>
      </c>
      <c r="S13">
        <v>12</v>
      </c>
      <c r="T13">
        <v>0</v>
      </c>
      <c r="U13">
        <v>418.77</v>
      </c>
      <c r="V13">
        <v>6</v>
      </c>
      <c r="W13">
        <v>20</v>
      </c>
      <c r="X13">
        <v>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54.693899999999999</v>
      </c>
      <c r="AL13">
        <v>2.3239999999999998</v>
      </c>
      <c r="AM13">
        <v>0</v>
      </c>
      <c r="AN13">
        <v>0.87997999999999998</v>
      </c>
      <c r="AO13">
        <v>0</v>
      </c>
      <c r="AP13">
        <v>7.0454999999999997</v>
      </c>
      <c r="AQ13">
        <v>0</v>
      </c>
      <c r="AR13">
        <v>2.2080000000000002</v>
      </c>
      <c r="AS13">
        <v>4.7081999999999997</v>
      </c>
      <c r="AT13">
        <v>12.641562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1675.9941670000001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236</v>
      </c>
      <c r="M14">
        <v>92</v>
      </c>
      <c r="N14">
        <v>56.7</v>
      </c>
      <c r="O14">
        <v>123.66562500000001</v>
      </c>
      <c r="P14">
        <v>139.31</v>
      </c>
      <c r="Q14">
        <v>10</v>
      </c>
      <c r="R14">
        <v>21</v>
      </c>
      <c r="S14">
        <v>12</v>
      </c>
      <c r="T14">
        <v>0</v>
      </c>
      <c r="U14">
        <v>418.77</v>
      </c>
      <c r="V14">
        <v>6</v>
      </c>
      <c r="W14">
        <v>20</v>
      </c>
      <c r="X14">
        <v>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54.693899999999999</v>
      </c>
      <c r="AL14">
        <v>2.3239999999999998</v>
      </c>
      <c r="AM14">
        <v>0</v>
      </c>
      <c r="AN14">
        <v>0.87997999999999998</v>
      </c>
      <c r="AO14">
        <v>0</v>
      </c>
      <c r="AP14">
        <v>7.0454999999999997</v>
      </c>
      <c r="AQ14">
        <v>0</v>
      </c>
      <c r="AR14">
        <v>2.2080000000000002</v>
      </c>
      <c r="AS14">
        <v>4.7081999999999997</v>
      </c>
      <c r="AT14">
        <v>13.016014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1676.3686190000001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236</v>
      </c>
      <c r="M15">
        <v>92</v>
      </c>
      <c r="N15">
        <v>56.7</v>
      </c>
      <c r="O15">
        <v>123.66562500000001</v>
      </c>
      <c r="P15">
        <v>139.31</v>
      </c>
      <c r="Q15">
        <v>10</v>
      </c>
      <c r="R15">
        <v>21</v>
      </c>
      <c r="S15">
        <v>12</v>
      </c>
      <c r="T15">
        <v>0</v>
      </c>
      <c r="U15">
        <v>418.77</v>
      </c>
      <c r="V15">
        <v>6</v>
      </c>
      <c r="W15">
        <v>26.284199999999998</v>
      </c>
      <c r="X15">
        <v>97.790800000000004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54.693899999999999</v>
      </c>
      <c r="AL15">
        <v>2.3239999999999998</v>
      </c>
      <c r="AM15">
        <v>0</v>
      </c>
      <c r="AN15">
        <v>0.87997999999999998</v>
      </c>
      <c r="AO15">
        <v>0</v>
      </c>
      <c r="AP15">
        <v>7.0454999999999997</v>
      </c>
      <c r="AQ15">
        <v>0</v>
      </c>
      <c r="AR15">
        <v>2.2080000000000002</v>
      </c>
      <c r="AS15">
        <v>4.7081999999999997</v>
      </c>
      <c r="AT15">
        <v>14.394216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1718.821821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236</v>
      </c>
      <c r="M16">
        <v>92</v>
      </c>
      <c r="N16">
        <v>56.7</v>
      </c>
      <c r="O16">
        <v>123.66562500000001</v>
      </c>
      <c r="P16">
        <v>139.31</v>
      </c>
      <c r="Q16">
        <v>10</v>
      </c>
      <c r="R16">
        <v>21</v>
      </c>
      <c r="S16">
        <v>12</v>
      </c>
      <c r="T16">
        <v>0</v>
      </c>
      <c r="U16">
        <v>418.77</v>
      </c>
      <c r="V16">
        <v>6</v>
      </c>
      <c r="W16">
        <v>26.284199999999998</v>
      </c>
      <c r="X16">
        <v>97.790800000000004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54.693899999999999</v>
      </c>
      <c r="AL16">
        <v>2.3239999999999998</v>
      </c>
      <c r="AM16">
        <v>0</v>
      </c>
      <c r="AN16">
        <v>0.87997999999999998</v>
      </c>
      <c r="AO16">
        <v>0</v>
      </c>
      <c r="AP16">
        <v>7.0454999999999997</v>
      </c>
      <c r="AQ16">
        <v>0</v>
      </c>
      <c r="AR16">
        <v>2.2080000000000002</v>
      </c>
      <c r="AS16">
        <v>4.7081999999999997</v>
      </c>
      <c r="AT16">
        <v>13.445758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1717.8733630000002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236</v>
      </c>
      <c r="M17">
        <v>92</v>
      </c>
      <c r="N17">
        <v>56.7</v>
      </c>
      <c r="O17">
        <v>123.66562500000001</v>
      </c>
      <c r="P17">
        <v>139.31</v>
      </c>
      <c r="Q17">
        <v>10</v>
      </c>
      <c r="R17">
        <v>21</v>
      </c>
      <c r="S17">
        <v>12</v>
      </c>
      <c r="T17">
        <v>0</v>
      </c>
      <c r="U17">
        <v>418.77</v>
      </c>
      <c r="V17">
        <v>6</v>
      </c>
      <c r="W17">
        <v>26.284199999999998</v>
      </c>
      <c r="X17">
        <v>97.790800000000004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54.693899999999999</v>
      </c>
      <c r="AL17">
        <v>2.3239999999999998</v>
      </c>
      <c r="AM17">
        <v>0</v>
      </c>
      <c r="AN17">
        <v>0.87997999999999998</v>
      </c>
      <c r="AO17">
        <v>0</v>
      </c>
      <c r="AP17">
        <v>6.2769000000000004</v>
      </c>
      <c r="AQ17">
        <v>0</v>
      </c>
      <c r="AR17">
        <v>2.2080000000000002</v>
      </c>
      <c r="AS17">
        <v>4.7081999999999997</v>
      </c>
      <c r="AT17">
        <v>14.093311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1717.7523160000003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236</v>
      </c>
      <c r="M18">
        <v>92</v>
      </c>
      <c r="N18">
        <v>56.7</v>
      </c>
      <c r="O18">
        <v>123.66562500000001</v>
      </c>
      <c r="P18">
        <v>139.31</v>
      </c>
      <c r="Q18">
        <v>10</v>
      </c>
      <c r="R18">
        <v>21</v>
      </c>
      <c r="S18">
        <v>12</v>
      </c>
      <c r="T18">
        <v>0</v>
      </c>
      <c r="U18">
        <v>418.77</v>
      </c>
      <c r="V18">
        <v>6</v>
      </c>
      <c r="W18">
        <v>26.284199999999998</v>
      </c>
      <c r="X18">
        <v>97.790800000000004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54.693899999999999</v>
      </c>
      <c r="AL18">
        <v>2.3239999999999998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14.634268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1712.0163730000002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236</v>
      </c>
      <c r="M19">
        <v>92</v>
      </c>
      <c r="N19">
        <v>56.7</v>
      </c>
      <c r="O19">
        <v>123.66562500000001</v>
      </c>
      <c r="P19">
        <v>139.31</v>
      </c>
      <c r="Q19">
        <v>10</v>
      </c>
      <c r="R19">
        <v>21</v>
      </c>
      <c r="S19">
        <v>12</v>
      </c>
      <c r="T19">
        <v>0</v>
      </c>
      <c r="U19">
        <v>418.77</v>
      </c>
      <c r="V19">
        <v>6</v>
      </c>
      <c r="W19">
        <v>26.284199999999998</v>
      </c>
      <c r="X19">
        <v>97.790800000000004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54.693899999999999</v>
      </c>
      <c r="AL19">
        <v>2.3239999999999998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15.786477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1713.1685820000002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236</v>
      </c>
      <c r="M20">
        <v>92</v>
      </c>
      <c r="N20">
        <v>56.7</v>
      </c>
      <c r="O20">
        <v>123.66562500000001</v>
      </c>
      <c r="P20">
        <v>139.31</v>
      </c>
      <c r="Q20">
        <v>10</v>
      </c>
      <c r="R20">
        <v>21</v>
      </c>
      <c r="S20">
        <v>12</v>
      </c>
      <c r="T20">
        <v>0</v>
      </c>
      <c r="U20">
        <v>418.77</v>
      </c>
      <c r="V20">
        <v>6</v>
      </c>
      <c r="W20">
        <v>26.284199999999998</v>
      </c>
      <c r="X20">
        <v>97.790800000000004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54.693899999999999</v>
      </c>
      <c r="AL20">
        <v>2.3239999999999998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15.796443999999999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1713.1785490000002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236</v>
      </c>
      <c r="M21">
        <v>92</v>
      </c>
      <c r="N21">
        <v>56.7</v>
      </c>
      <c r="O21">
        <v>123.66562500000001</v>
      </c>
      <c r="P21">
        <v>139.31</v>
      </c>
      <c r="Q21">
        <v>10</v>
      </c>
      <c r="R21">
        <v>21</v>
      </c>
      <c r="S21">
        <v>12</v>
      </c>
      <c r="T21">
        <v>0</v>
      </c>
      <c r="U21">
        <v>418.77</v>
      </c>
      <c r="V21">
        <v>6</v>
      </c>
      <c r="W21">
        <v>26.284199999999998</v>
      </c>
      <c r="X21">
        <v>97.790800000000004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54.693899999999999</v>
      </c>
      <c r="AL21">
        <v>2.3239999999999998</v>
      </c>
      <c r="AM21">
        <v>0</v>
      </c>
      <c r="AN21">
        <v>0.87997999999999998</v>
      </c>
      <c r="AO21">
        <v>0</v>
      </c>
      <c r="AP21">
        <v>0</v>
      </c>
      <c r="AQ21">
        <v>15.372</v>
      </c>
      <c r="AR21">
        <v>2.2080000000000002</v>
      </c>
      <c r="AS21">
        <v>4.7081999999999997</v>
      </c>
      <c r="AT21">
        <v>17.114528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1729.8686330000003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236</v>
      </c>
      <c r="M22">
        <v>92</v>
      </c>
      <c r="N22">
        <v>56.7</v>
      </c>
      <c r="O22">
        <v>123.66562500000001</v>
      </c>
      <c r="P22">
        <v>139.31</v>
      </c>
      <c r="Q22">
        <v>10</v>
      </c>
      <c r="R22">
        <v>29.617699999999999</v>
      </c>
      <c r="S22">
        <v>12</v>
      </c>
      <c r="T22">
        <v>0</v>
      </c>
      <c r="U22">
        <v>418.77</v>
      </c>
      <c r="V22">
        <v>11.1046</v>
      </c>
      <c r="W22">
        <v>26.284199999999998</v>
      </c>
      <c r="X22">
        <v>97.790800000000004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54.693899999999999</v>
      </c>
      <c r="AL22">
        <v>2.3239999999999998</v>
      </c>
      <c r="AM22">
        <v>0</v>
      </c>
      <c r="AN22">
        <v>0.87997999999999998</v>
      </c>
      <c r="AO22">
        <v>0</v>
      </c>
      <c r="AP22">
        <v>0</v>
      </c>
      <c r="AQ22">
        <v>15.372</v>
      </c>
      <c r="AR22">
        <v>2.2080000000000002</v>
      </c>
      <c r="AS22">
        <v>4.7081999999999997</v>
      </c>
      <c r="AT22">
        <v>19.999980999999998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1746.476386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412</v>
      </c>
      <c r="L23">
        <v>238.19</v>
      </c>
      <c r="M23">
        <v>92</v>
      </c>
      <c r="N23">
        <v>56.7</v>
      </c>
      <c r="O23">
        <v>123.66562500000001</v>
      </c>
      <c r="P23">
        <v>139.31</v>
      </c>
      <c r="Q23">
        <v>14.503299999999999</v>
      </c>
      <c r="R23">
        <v>29.427700000000002</v>
      </c>
      <c r="S23">
        <v>18.202798000000001</v>
      </c>
      <c r="T23">
        <v>0</v>
      </c>
      <c r="U23">
        <v>418.77</v>
      </c>
      <c r="V23">
        <v>11.1046</v>
      </c>
      <c r="W23">
        <v>26.284199999999998</v>
      </c>
      <c r="X23">
        <v>97.790800000000004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54.693899999999999</v>
      </c>
      <c r="AL23">
        <v>2.3239999999999998</v>
      </c>
      <c r="AM23">
        <v>0</v>
      </c>
      <c r="AN23">
        <v>0.87997999999999998</v>
      </c>
      <c r="AO23">
        <v>0</v>
      </c>
      <c r="AP23">
        <v>0</v>
      </c>
      <c r="AQ23">
        <v>30.744</v>
      </c>
      <c r="AR23">
        <v>2.2080000000000002</v>
      </c>
      <c r="AS23">
        <v>4.7081999999999997</v>
      </c>
      <c r="AT23">
        <v>18.779366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1823.333869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462</v>
      </c>
      <c r="L24">
        <v>238.19</v>
      </c>
      <c r="M24">
        <v>92</v>
      </c>
      <c r="N24">
        <v>56.7</v>
      </c>
      <c r="O24">
        <v>123.66562500000001</v>
      </c>
      <c r="P24">
        <v>139.31</v>
      </c>
      <c r="Q24">
        <v>14.503299999999999</v>
      </c>
      <c r="R24">
        <v>29.427700000000002</v>
      </c>
      <c r="S24">
        <v>18.470500000000001</v>
      </c>
      <c r="T24">
        <v>0</v>
      </c>
      <c r="U24">
        <v>418.77</v>
      </c>
      <c r="V24">
        <v>11.1046</v>
      </c>
      <c r="W24">
        <v>26.284199999999998</v>
      </c>
      <c r="X24">
        <v>97.790800000000004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21.680399999999999</v>
      </c>
      <c r="AH24">
        <v>20.644600000000001</v>
      </c>
      <c r="AI24">
        <v>0</v>
      </c>
      <c r="AJ24">
        <v>0</v>
      </c>
      <c r="AK24">
        <v>54.693899999999999</v>
      </c>
      <c r="AL24">
        <v>2.3239999999999998</v>
      </c>
      <c r="AM24">
        <v>0</v>
      </c>
      <c r="AN24">
        <v>0.87997999999999998</v>
      </c>
      <c r="AO24">
        <v>0</v>
      </c>
      <c r="AP24">
        <v>0</v>
      </c>
      <c r="AQ24">
        <v>30.744</v>
      </c>
      <c r="AR24">
        <v>2.2080000000000002</v>
      </c>
      <c r="AS24">
        <v>4.7081999999999997</v>
      </c>
      <c r="AT24">
        <v>19.946998000000001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1895.4138029999999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</v>
      </c>
      <c r="L25">
        <v>296.19</v>
      </c>
      <c r="M25">
        <v>92</v>
      </c>
      <c r="N25">
        <v>56.7</v>
      </c>
      <c r="O25">
        <v>123.66562500000001</v>
      </c>
      <c r="P25">
        <v>139.31</v>
      </c>
      <c r="Q25">
        <v>14.503299999999999</v>
      </c>
      <c r="R25">
        <v>36.433</v>
      </c>
      <c r="S25">
        <v>18.470500000000001</v>
      </c>
      <c r="T25">
        <v>0</v>
      </c>
      <c r="U25">
        <v>418.77</v>
      </c>
      <c r="V25">
        <v>15.464600000000001</v>
      </c>
      <c r="W25">
        <v>32.222498999999999</v>
      </c>
      <c r="X25">
        <v>120.423993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21.680399999999999</v>
      </c>
      <c r="AH25">
        <v>39.489899999999999</v>
      </c>
      <c r="AI25">
        <v>0</v>
      </c>
      <c r="AJ25">
        <v>0</v>
      </c>
      <c r="AK25">
        <v>54.693899999999999</v>
      </c>
      <c r="AL25">
        <v>2.3239999999999998</v>
      </c>
      <c r="AM25">
        <v>0</v>
      </c>
      <c r="AN25">
        <v>0.87997999999999998</v>
      </c>
      <c r="AO25">
        <v>0</v>
      </c>
      <c r="AP25">
        <v>0</v>
      </c>
      <c r="AQ25">
        <v>30.744</v>
      </c>
      <c r="AR25">
        <v>2.2080000000000002</v>
      </c>
      <c r="AS25">
        <v>4.7081999999999997</v>
      </c>
      <c r="AT25">
        <v>18.768245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2061.0171420000001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562</v>
      </c>
      <c r="L26">
        <v>367</v>
      </c>
      <c r="M26">
        <v>92</v>
      </c>
      <c r="N26">
        <v>56.7</v>
      </c>
      <c r="O26">
        <v>123.66562500000001</v>
      </c>
      <c r="P26">
        <v>139.31</v>
      </c>
      <c r="Q26">
        <v>18.125599999999999</v>
      </c>
      <c r="R26">
        <v>35.384799999999998</v>
      </c>
      <c r="S26">
        <v>22.293600000000001</v>
      </c>
      <c r="T26">
        <v>0</v>
      </c>
      <c r="U26">
        <v>418.77</v>
      </c>
      <c r="V26">
        <v>16.37</v>
      </c>
      <c r="W26">
        <v>34.791842000000003</v>
      </c>
      <c r="X26">
        <v>144.05927700000001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21.680399999999999</v>
      </c>
      <c r="AH26">
        <v>39.489899999999999</v>
      </c>
      <c r="AI26">
        <v>0</v>
      </c>
      <c r="AJ26">
        <v>0</v>
      </c>
      <c r="AK26">
        <v>54.693899999999999</v>
      </c>
      <c r="AL26">
        <v>2.3239999999999998</v>
      </c>
      <c r="AM26">
        <v>0</v>
      </c>
      <c r="AN26">
        <v>0.87997999999999998</v>
      </c>
      <c r="AO26">
        <v>0</v>
      </c>
      <c r="AP26">
        <v>0</v>
      </c>
      <c r="AQ26">
        <v>46.116</v>
      </c>
      <c r="AR26">
        <v>2.2080000000000002</v>
      </c>
      <c r="AS26">
        <v>4.7081999999999997</v>
      </c>
      <c r="AT26">
        <v>19.999980999999998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2248.4169570000008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678.37250200000005</v>
      </c>
      <c r="L27">
        <v>435.15660000000003</v>
      </c>
      <c r="M27">
        <v>92</v>
      </c>
      <c r="N27">
        <v>56.7</v>
      </c>
      <c r="O27">
        <v>123.66562500000001</v>
      </c>
      <c r="P27">
        <v>139.31</v>
      </c>
      <c r="Q27">
        <v>21.82</v>
      </c>
      <c r="R27">
        <v>42.390099999999997</v>
      </c>
      <c r="S27">
        <v>26.3901</v>
      </c>
      <c r="T27">
        <v>0</v>
      </c>
      <c r="U27">
        <v>418.77</v>
      </c>
      <c r="V27">
        <v>20.73</v>
      </c>
      <c r="W27">
        <v>34.799309999999998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66.290000000000006</v>
      </c>
      <c r="AI27">
        <v>0</v>
      </c>
      <c r="AJ27">
        <v>0</v>
      </c>
      <c r="AK27">
        <v>54.693899999999999</v>
      </c>
      <c r="AL27">
        <v>2.3239999999999998</v>
      </c>
      <c r="AM27">
        <v>0</v>
      </c>
      <c r="AN27">
        <v>0.87997999999999998</v>
      </c>
      <c r="AO27">
        <v>0</v>
      </c>
      <c r="AP27">
        <v>0</v>
      </c>
      <c r="AQ27">
        <v>46.116</v>
      </c>
      <c r="AR27">
        <v>2.2080000000000002</v>
      </c>
      <c r="AS27">
        <v>4.7081999999999997</v>
      </c>
      <c r="AT27">
        <v>19.999980999999998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2498.5903020000005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679.19</v>
      </c>
      <c r="L28">
        <v>435.15660000000003</v>
      </c>
      <c r="M28">
        <v>92</v>
      </c>
      <c r="N28">
        <v>56.7</v>
      </c>
      <c r="O28">
        <v>123.66562500000001</v>
      </c>
      <c r="P28">
        <v>139.31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34.799309999999998</v>
      </c>
      <c r="X28">
        <v>147.26089999999999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21.680399999999999</v>
      </c>
      <c r="AH28">
        <v>66.290000000000006</v>
      </c>
      <c r="AI28">
        <v>0</v>
      </c>
      <c r="AJ28">
        <v>0</v>
      </c>
      <c r="AK28">
        <v>54.693899999999999</v>
      </c>
      <c r="AL28">
        <v>2.3239999999999998</v>
      </c>
      <c r="AM28">
        <v>0</v>
      </c>
      <c r="AN28">
        <v>0.87997999999999998</v>
      </c>
      <c r="AO28">
        <v>0</v>
      </c>
      <c r="AP28">
        <v>0</v>
      </c>
      <c r="AQ28">
        <v>46.116</v>
      </c>
      <c r="AR28">
        <v>2.2080000000000002</v>
      </c>
      <c r="AS28">
        <v>4.7081999999999997</v>
      </c>
      <c r="AT28">
        <v>19.999980999999998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2517.6783000000005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435.15660000000003</v>
      </c>
      <c r="M29">
        <v>92</v>
      </c>
      <c r="N29">
        <v>56.7</v>
      </c>
      <c r="O29">
        <v>123.66562500000001</v>
      </c>
      <c r="P29">
        <v>139.31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34.799309999999998</v>
      </c>
      <c r="X29">
        <v>147.26089999999999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21.680399999999999</v>
      </c>
      <c r="AH29">
        <v>87.881600000000006</v>
      </c>
      <c r="AI29">
        <v>0</v>
      </c>
      <c r="AJ29">
        <v>0</v>
      </c>
      <c r="AK29">
        <v>54.693899999999999</v>
      </c>
      <c r="AL29">
        <v>12.782</v>
      </c>
      <c r="AM29">
        <v>5.2786799999999996</v>
      </c>
      <c r="AN29">
        <v>0.87997999999999998</v>
      </c>
      <c r="AO29">
        <v>0</v>
      </c>
      <c r="AP29">
        <v>0</v>
      </c>
      <c r="AQ29">
        <v>46.116</v>
      </c>
      <c r="AR29">
        <v>2.2080000000000002</v>
      </c>
      <c r="AS29">
        <v>4.7081999999999997</v>
      </c>
      <c r="AT29">
        <v>19.999980999999998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2590.8890800000004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435.15660000000003</v>
      </c>
      <c r="M30">
        <v>92</v>
      </c>
      <c r="N30">
        <v>56.7</v>
      </c>
      <c r="O30">
        <v>123.66562500000001</v>
      </c>
      <c r="P30">
        <v>139.31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34.799309999999998</v>
      </c>
      <c r="X30">
        <v>147.26089999999999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93.563599999999994</v>
      </c>
      <c r="AI30">
        <v>0</v>
      </c>
      <c r="AJ30">
        <v>0</v>
      </c>
      <c r="AK30">
        <v>54.693899999999999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46.116</v>
      </c>
      <c r="AR30">
        <v>2.2080000000000002</v>
      </c>
      <c r="AS30">
        <v>4.7081999999999997</v>
      </c>
      <c r="AT30">
        <v>19.999980999999998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2701.0635200000002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435.15660000000003</v>
      </c>
      <c r="M31">
        <v>92</v>
      </c>
      <c r="N31">
        <v>56.7</v>
      </c>
      <c r="O31">
        <v>123.66562500000001</v>
      </c>
      <c r="P31">
        <v>139.31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147.26089999999999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93.563599999999994</v>
      </c>
      <c r="AI31">
        <v>0</v>
      </c>
      <c r="AJ31">
        <v>0</v>
      </c>
      <c r="AK31">
        <v>54.693899999999999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46.116</v>
      </c>
      <c r="AR31">
        <v>2.2080000000000002</v>
      </c>
      <c r="AS31">
        <v>4.7081999999999997</v>
      </c>
      <c r="AT31">
        <v>19.999980999999998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2703.4835920000005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435.15660000000003</v>
      </c>
      <c r="M32">
        <v>92</v>
      </c>
      <c r="N32">
        <v>56.7</v>
      </c>
      <c r="O32">
        <v>123.66562500000001</v>
      </c>
      <c r="P32">
        <v>139.31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93.563599999999994</v>
      </c>
      <c r="AI32">
        <v>0</v>
      </c>
      <c r="AJ32">
        <v>0</v>
      </c>
      <c r="AK32">
        <v>54.693899999999999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46.116</v>
      </c>
      <c r="AR32">
        <v>3.3119999999999998</v>
      </c>
      <c r="AS32">
        <v>4.7081999999999997</v>
      </c>
      <c r="AT32">
        <v>19.999980999999998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2704.5875920000003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435.15660000000003</v>
      </c>
      <c r="M33">
        <v>92</v>
      </c>
      <c r="N33">
        <v>56.7</v>
      </c>
      <c r="O33">
        <v>123.66562500000001</v>
      </c>
      <c r="P33">
        <v>139.31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93.563599999999994</v>
      </c>
      <c r="AI33">
        <v>0</v>
      </c>
      <c r="AJ33">
        <v>0</v>
      </c>
      <c r="AK33">
        <v>54.693899999999999</v>
      </c>
      <c r="AL33">
        <v>55.776000000000003</v>
      </c>
      <c r="AM33">
        <v>7.9980000000000002</v>
      </c>
      <c r="AN33">
        <v>0.87997999999999998</v>
      </c>
      <c r="AO33">
        <v>0</v>
      </c>
      <c r="AP33">
        <v>0</v>
      </c>
      <c r="AQ33">
        <v>46.116</v>
      </c>
      <c r="AR33">
        <v>26.495999999999999</v>
      </c>
      <c r="AS33">
        <v>4.7081999999999997</v>
      </c>
      <c r="AT33">
        <v>19.083418000000002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2735.9910650000006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435.15660000000003</v>
      </c>
      <c r="M34">
        <v>92</v>
      </c>
      <c r="N34">
        <v>56.7</v>
      </c>
      <c r="O34">
        <v>123.66562500000001</v>
      </c>
      <c r="P34">
        <v>139.31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93.563599999999994</v>
      </c>
      <c r="AI34">
        <v>0</v>
      </c>
      <c r="AJ34">
        <v>0</v>
      </c>
      <c r="AK34">
        <v>54.693899999999999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46.116</v>
      </c>
      <c r="AR34">
        <v>26.495999999999999</v>
      </c>
      <c r="AS34">
        <v>4.7081999999999997</v>
      </c>
      <c r="AT34">
        <v>19.999980999999998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2708.9142680000004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435.15660000000003</v>
      </c>
      <c r="M35">
        <v>92</v>
      </c>
      <c r="N35">
        <v>56.7</v>
      </c>
      <c r="O35">
        <v>123.66562500000001</v>
      </c>
      <c r="P35">
        <v>139.31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34.799309999999998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93.563599999999994</v>
      </c>
      <c r="AI35">
        <v>0</v>
      </c>
      <c r="AJ35">
        <v>0</v>
      </c>
      <c r="AK35">
        <v>54.693899999999999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46.116</v>
      </c>
      <c r="AR35">
        <v>2.2080000000000002</v>
      </c>
      <c r="AS35">
        <v>4.7081999999999997</v>
      </c>
      <c r="AT35">
        <v>19.999980999999998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2675.4902320000006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435.15660000000003</v>
      </c>
      <c r="M36">
        <v>92</v>
      </c>
      <c r="N36">
        <v>56.7</v>
      </c>
      <c r="O36">
        <v>123.66562500000001</v>
      </c>
      <c r="P36">
        <v>139.31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34.799309999999998</v>
      </c>
      <c r="X36">
        <v>147.26089999999999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26.9178</v>
      </c>
      <c r="AG36">
        <v>21.680399999999999</v>
      </c>
      <c r="AH36">
        <v>87.881600000000006</v>
      </c>
      <c r="AI36">
        <v>0</v>
      </c>
      <c r="AJ36">
        <v>0</v>
      </c>
      <c r="AK36">
        <v>54.693899999999999</v>
      </c>
      <c r="AL36">
        <v>12.782</v>
      </c>
      <c r="AM36">
        <v>5.2786799999999996</v>
      </c>
      <c r="AN36">
        <v>0.87997999999999998</v>
      </c>
      <c r="AO36">
        <v>0</v>
      </c>
      <c r="AP36">
        <v>0</v>
      </c>
      <c r="AQ36">
        <v>46.116</v>
      </c>
      <c r="AR36">
        <v>2.2080000000000002</v>
      </c>
      <c r="AS36">
        <v>4.7081999999999997</v>
      </c>
      <c r="AT36">
        <v>19.076179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2581.2375780000011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435.15660000000003</v>
      </c>
      <c r="M37">
        <v>92</v>
      </c>
      <c r="N37">
        <v>56.7</v>
      </c>
      <c r="O37">
        <v>123.66562500000001</v>
      </c>
      <c r="P37">
        <v>139.31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34.799309999999998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17.748000000000001</v>
      </c>
      <c r="AG37">
        <v>21.680399999999999</v>
      </c>
      <c r="AH37">
        <v>70.078000000000003</v>
      </c>
      <c r="AI37">
        <v>0</v>
      </c>
      <c r="AJ37">
        <v>0</v>
      </c>
      <c r="AK37">
        <v>54.693899999999999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46.116</v>
      </c>
      <c r="AR37">
        <v>2.2080000000000002</v>
      </c>
      <c r="AS37">
        <v>4.7081999999999997</v>
      </c>
      <c r="AT37">
        <v>19.627521999999999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2518.8612410000005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435.15660000000003</v>
      </c>
      <c r="M38">
        <v>92</v>
      </c>
      <c r="N38">
        <v>56.7</v>
      </c>
      <c r="O38">
        <v>123.66562500000001</v>
      </c>
      <c r="P38">
        <v>139.31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34.799309999999998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17.748000000000001</v>
      </c>
      <c r="AG38">
        <v>21.680399999999999</v>
      </c>
      <c r="AH38">
        <v>70.078000000000003</v>
      </c>
      <c r="AI38">
        <v>0</v>
      </c>
      <c r="AJ38">
        <v>0</v>
      </c>
      <c r="AK38">
        <v>54.693899999999999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46.116</v>
      </c>
      <c r="AR38">
        <v>2.2080000000000002</v>
      </c>
      <c r="AS38">
        <v>4.7081999999999997</v>
      </c>
      <c r="AT38">
        <v>19.999980999999998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2494.1683480000011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435.15660000000003</v>
      </c>
      <c r="M39">
        <v>92</v>
      </c>
      <c r="N39">
        <v>56.7</v>
      </c>
      <c r="O39">
        <v>123.66562500000001</v>
      </c>
      <c r="P39">
        <v>139.31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34.799309999999998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17.748000000000001</v>
      </c>
      <c r="AG39">
        <v>21.680399999999999</v>
      </c>
      <c r="AH39">
        <v>70.078000000000003</v>
      </c>
      <c r="AI39">
        <v>0</v>
      </c>
      <c r="AJ39">
        <v>0</v>
      </c>
      <c r="AK39">
        <v>54.693899999999999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46.116</v>
      </c>
      <c r="AR39">
        <v>2.2080000000000002</v>
      </c>
      <c r="AS39">
        <v>4.7081999999999997</v>
      </c>
      <c r="AT39">
        <v>19.999980999999998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2494.1683480000011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435.15660000000003</v>
      </c>
      <c r="M40">
        <v>92</v>
      </c>
      <c r="N40">
        <v>56.7</v>
      </c>
      <c r="O40">
        <v>123.66562500000001</v>
      </c>
      <c r="P40">
        <v>139.31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34.799309999999998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17.748000000000001</v>
      </c>
      <c r="AG40">
        <v>21.680399999999999</v>
      </c>
      <c r="AH40">
        <v>43.561999999999998</v>
      </c>
      <c r="AI40">
        <v>0</v>
      </c>
      <c r="AJ40">
        <v>0</v>
      </c>
      <c r="AK40">
        <v>54.693899999999999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46.116</v>
      </c>
      <c r="AR40">
        <v>2.2080000000000002</v>
      </c>
      <c r="AS40">
        <v>4.7081999999999997</v>
      </c>
      <c r="AT40">
        <v>19.999980999999998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2467.652348000001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435.15660000000003</v>
      </c>
      <c r="M41">
        <v>92</v>
      </c>
      <c r="N41">
        <v>56.7</v>
      </c>
      <c r="O41">
        <v>123.66562500000001</v>
      </c>
      <c r="P41">
        <v>139.31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34.799309999999998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17.748000000000001</v>
      </c>
      <c r="AG41">
        <v>21.680399999999999</v>
      </c>
      <c r="AH41">
        <v>43.561999999999998</v>
      </c>
      <c r="AI41">
        <v>0</v>
      </c>
      <c r="AJ41">
        <v>0</v>
      </c>
      <c r="AK41">
        <v>54.693899999999999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46.116</v>
      </c>
      <c r="AR41">
        <v>2.2080000000000002</v>
      </c>
      <c r="AS41">
        <v>4.7081999999999997</v>
      </c>
      <c r="AT41">
        <v>19.270592000000001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2466.9229590000009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435.15660000000003</v>
      </c>
      <c r="M42">
        <v>92</v>
      </c>
      <c r="N42">
        <v>56.7</v>
      </c>
      <c r="O42">
        <v>123.66562500000001</v>
      </c>
      <c r="P42">
        <v>139.31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34.799309999999998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17.748000000000001</v>
      </c>
      <c r="AG42">
        <v>21.680399999999999</v>
      </c>
      <c r="AH42">
        <v>20.644600000000001</v>
      </c>
      <c r="AI42">
        <v>0</v>
      </c>
      <c r="AJ42">
        <v>0</v>
      </c>
      <c r="AK42">
        <v>54.693899999999999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46.116</v>
      </c>
      <c r="AR42">
        <v>3.3119999999999998</v>
      </c>
      <c r="AS42">
        <v>4.7081999999999997</v>
      </c>
      <c r="AT42">
        <v>19.136296999999999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2444.9752640000011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435.15660000000003</v>
      </c>
      <c r="M43">
        <v>92</v>
      </c>
      <c r="N43">
        <v>56.7</v>
      </c>
      <c r="O43">
        <v>123.66562500000001</v>
      </c>
      <c r="P43">
        <v>139.31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34.799309999999998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9.3670000000000009</v>
      </c>
      <c r="AG43">
        <v>21.680399999999999</v>
      </c>
      <c r="AH43">
        <v>0</v>
      </c>
      <c r="AI43">
        <v>0</v>
      </c>
      <c r="AJ43">
        <v>0</v>
      </c>
      <c r="AK43">
        <v>54.693899999999999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46.116</v>
      </c>
      <c r="AR43">
        <v>36.432000000000002</v>
      </c>
      <c r="AS43">
        <v>8.3402399999999997</v>
      </c>
      <c r="AT43">
        <v>17.311143999999999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2450.8765510000007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435.15660000000003</v>
      </c>
      <c r="M44">
        <v>92</v>
      </c>
      <c r="N44">
        <v>56.7</v>
      </c>
      <c r="O44">
        <v>123.66562500000001</v>
      </c>
      <c r="P44">
        <v>139.31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34.799309999999998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9.3670000000000009</v>
      </c>
      <c r="AG44">
        <v>21.680399999999999</v>
      </c>
      <c r="AH44">
        <v>0</v>
      </c>
      <c r="AI44">
        <v>0</v>
      </c>
      <c r="AJ44">
        <v>0</v>
      </c>
      <c r="AK44">
        <v>54.693899999999999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46.116</v>
      </c>
      <c r="AR44">
        <v>36.432000000000002</v>
      </c>
      <c r="AS44">
        <v>8.3402399999999997</v>
      </c>
      <c r="AT44">
        <v>19.050263999999999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2452.6156710000009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435.15660000000003</v>
      </c>
      <c r="M45">
        <v>92</v>
      </c>
      <c r="N45">
        <v>56.7</v>
      </c>
      <c r="O45">
        <v>123.66562500000001</v>
      </c>
      <c r="P45">
        <v>139.31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34.799309999999998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21.680399999999999</v>
      </c>
      <c r="AH45">
        <v>0</v>
      </c>
      <c r="AI45">
        <v>0</v>
      </c>
      <c r="AJ45">
        <v>0</v>
      </c>
      <c r="AK45">
        <v>54.693899999999999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46.116</v>
      </c>
      <c r="AR45">
        <v>4.4160000000000004</v>
      </c>
      <c r="AS45">
        <v>8.3402399999999997</v>
      </c>
      <c r="AT45">
        <v>19.999980999999998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2405.0705360000011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435.15660000000003</v>
      </c>
      <c r="M46">
        <v>92</v>
      </c>
      <c r="N46">
        <v>56.7</v>
      </c>
      <c r="O46">
        <v>123.66562500000001</v>
      </c>
      <c r="P46">
        <v>139.31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34.799309999999998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21.680399999999999</v>
      </c>
      <c r="AH46">
        <v>0</v>
      </c>
      <c r="AI46">
        <v>0</v>
      </c>
      <c r="AJ46">
        <v>0</v>
      </c>
      <c r="AK46">
        <v>54.693899999999999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38.744999999999997</v>
      </c>
      <c r="AR46">
        <v>2.2080000000000002</v>
      </c>
      <c r="AS46">
        <v>4.7081999999999997</v>
      </c>
      <c r="AT46">
        <v>19.999980999999998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2391.8594960000009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435.15660000000003</v>
      </c>
      <c r="M47">
        <v>92</v>
      </c>
      <c r="N47">
        <v>56.7</v>
      </c>
      <c r="O47">
        <v>123.66562500000001</v>
      </c>
      <c r="P47">
        <v>139.31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34.799309999999998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54.693899999999999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30.744</v>
      </c>
      <c r="AR47">
        <v>2.2080000000000002</v>
      </c>
      <c r="AS47">
        <v>4.7081999999999997</v>
      </c>
      <c r="AT47">
        <v>19.999980999999998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2383.8584960000012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435.15660000000003</v>
      </c>
      <c r="M48">
        <v>92</v>
      </c>
      <c r="N48">
        <v>56.7</v>
      </c>
      <c r="O48">
        <v>123.66562500000001</v>
      </c>
      <c r="P48">
        <v>139.31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34.799309999999998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54.693899999999999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15.372</v>
      </c>
      <c r="AR48">
        <v>2.2080000000000002</v>
      </c>
      <c r="AS48">
        <v>4.7081999999999997</v>
      </c>
      <c r="AT48">
        <v>18.835497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2367.322012000001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435.15660000000003</v>
      </c>
      <c r="M49">
        <v>92</v>
      </c>
      <c r="N49">
        <v>56.7</v>
      </c>
      <c r="O49">
        <v>123.66562500000001</v>
      </c>
      <c r="P49">
        <v>139.31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34.799309999999998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54.693899999999999</v>
      </c>
      <c r="AL49">
        <v>1.3944000000000001</v>
      </c>
      <c r="AM49">
        <v>0</v>
      </c>
      <c r="AN49">
        <v>0.87997999999999998</v>
      </c>
      <c r="AO49">
        <v>0</v>
      </c>
      <c r="AP49">
        <v>6.7892999999999999</v>
      </c>
      <c r="AQ49">
        <v>0</v>
      </c>
      <c r="AR49">
        <v>2.2080000000000002</v>
      </c>
      <c r="AS49">
        <v>4.7081999999999997</v>
      </c>
      <c r="AT49">
        <v>18.465032000000001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2358.3688470000011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435.15660000000003</v>
      </c>
      <c r="M50">
        <v>92</v>
      </c>
      <c r="N50">
        <v>56.7</v>
      </c>
      <c r="O50">
        <v>123.66562500000001</v>
      </c>
      <c r="P50">
        <v>139.31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34.799309999999998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21.680399999999999</v>
      </c>
      <c r="AH50">
        <v>0</v>
      </c>
      <c r="AI50">
        <v>0</v>
      </c>
      <c r="AJ50">
        <v>0</v>
      </c>
      <c r="AK50">
        <v>54.693899999999999</v>
      </c>
      <c r="AL50">
        <v>1.3944000000000001</v>
      </c>
      <c r="AM50">
        <v>0</v>
      </c>
      <c r="AN50">
        <v>0.87997999999999998</v>
      </c>
      <c r="AO50">
        <v>0</v>
      </c>
      <c r="AP50">
        <v>6.7892999999999999</v>
      </c>
      <c r="AQ50">
        <v>0</v>
      </c>
      <c r="AR50">
        <v>2.2080000000000002</v>
      </c>
      <c r="AS50">
        <v>4.7081999999999997</v>
      </c>
      <c r="AT50">
        <v>19.922294999999998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2359.8261100000009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679.19</v>
      </c>
      <c r="L51">
        <v>435.15660000000003</v>
      </c>
      <c r="M51">
        <v>92</v>
      </c>
      <c r="N51">
        <v>56.7</v>
      </c>
      <c r="O51">
        <v>123.66562500000001</v>
      </c>
      <c r="P51">
        <v>139.31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34.799309999999998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54.693899999999999</v>
      </c>
      <c r="AL51">
        <v>1.3944000000000001</v>
      </c>
      <c r="AM51">
        <v>0</v>
      </c>
      <c r="AN51">
        <v>0.87997999999999998</v>
      </c>
      <c r="AO51">
        <v>0</v>
      </c>
      <c r="AP51">
        <v>6.2769000000000004</v>
      </c>
      <c r="AQ51">
        <v>0</v>
      </c>
      <c r="AR51">
        <v>2.2080000000000002</v>
      </c>
      <c r="AS51">
        <v>8.3402399999999997</v>
      </c>
      <c r="AT51">
        <v>19.514631000000001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2353.1710860000007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679.19</v>
      </c>
      <c r="L52">
        <v>435.15660000000003</v>
      </c>
      <c r="M52">
        <v>92</v>
      </c>
      <c r="N52">
        <v>56.7</v>
      </c>
      <c r="O52">
        <v>123.66562500000001</v>
      </c>
      <c r="P52">
        <v>139.31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34.799309999999998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54.693899999999999</v>
      </c>
      <c r="AL52">
        <v>1.3944000000000001</v>
      </c>
      <c r="AM52">
        <v>0</v>
      </c>
      <c r="AN52">
        <v>0.87997999999999998</v>
      </c>
      <c r="AO52">
        <v>0</v>
      </c>
      <c r="AP52">
        <v>6.2769000000000004</v>
      </c>
      <c r="AQ52">
        <v>0</v>
      </c>
      <c r="AR52">
        <v>2.2080000000000002</v>
      </c>
      <c r="AS52">
        <v>4.7081999999999997</v>
      </c>
      <c r="AT52">
        <v>19.540441000000001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2349.5648560000009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679.19</v>
      </c>
      <c r="L53">
        <v>435.15660000000003</v>
      </c>
      <c r="M53">
        <v>92</v>
      </c>
      <c r="N53">
        <v>56.7</v>
      </c>
      <c r="O53">
        <v>123.66562500000001</v>
      </c>
      <c r="P53">
        <v>139.31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34.799309999999998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54.693899999999999</v>
      </c>
      <c r="AL53">
        <v>1.3944000000000001</v>
      </c>
      <c r="AM53">
        <v>0</v>
      </c>
      <c r="AN53">
        <v>0.87997999999999998</v>
      </c>
      <c r="AO53">
        <v>0</v>
      </c>
      <c r="AP53">
        <v>6.2769000000000004</v>
      </c>
      <c r="AQ53">
        <v>0</v>
      </c>
      <c r="AR53">
        <v>2.2080000000000002</v>
      </c>
      <c r="AS53">
        <v>4.7081999999999997</v>
      </c>
      <c r="AT53">
        <v>19.999980999999998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2350.0243960000007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679.19</v>
      </c>
      <c r="L54">
        <v>435.15660000000003</v>
      </c>
      <c r="M54">
        <v>92</v>
      </c>
      <c r="N54">
        <v>56.7</v>
      </c>
      <c r="O54">
        <v>123.66562500000001</v>
      </c>
      <c r="P54">
        <v>139.31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34.799309999999998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54.693899999999999</v>
      </c>
      <c r="AL54">
        <v>1.3944000000000001</v>
      </c>
      <c r="AM54">
        <v>0</v>
      </c>
      <c r="AN54">
        <v>0.87997999999999998</v>
      </c>
      <c r="AO54">
        <v>0</v>
      </c>
      <c r="AP54">
        <v>6.2769000000000004</v>
      </c>
      <c r="AQ54">
        <v>0</v>
      </c>
      <c r="AR54">
        <v>2.2080000000000002</v>
      </c>
      <c r="AS54">
        <v>4.7081999999999997</v>
      </c>
      <c r="AT54">
        <v>19.999980999999998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2350.0243960000007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588.89949999999999</v>
      </c>
      <c r="L55">
        <v>358</v>
      </c>
      <c r="M55">
        <v>92</v>
      </c>
      <c r="N55">
        <v>56.7</v>
      </c>
      <c r="O55">
        <v>123.66562500000001</v>
      </c>
      <c r="P55">
        <v>139.31</v>
      </c>
      <c r="Q55">
        <v>14.583299999999999</v>
      </c>
      <c r="R55">
        <v>36.433</v>
      </c>
      <c r="S55">
        <v>18.590499999999999</v>
      </c>
      <c r="T55">
        <v>0</v>
      </c>
      <c r="U55">
        <v>418.77</v>
      </c>
      <c r="V55">
        <v>15.464600000000001</v>
      </c>
      <c r="W55">
        <v>34.799309999999998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54.693899999999999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19.947102000000001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2149.9887170000011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588.89949999999999</v>
      </c>
      <c r="L56">
        <v>298</v>
      </c>
      <c r="M56">
        <v>92</v>
      </c>
      <c r="N56">
        <v>56.7</v>
      </c>
      <c r="O56">
        <v>123.66562500000001</v>
      </c>
      <c r="P56">
        <v>139.31</v>
      </c>
      <c r="Q56">
        <v>14.583299999999999</v>
      </c>
      <c r="R56">
        <v>36.433</v>
      </c>
      <c r="S56">
        <v>18.590499999999999</v>
      </c>
      <c r="T56">
        <v>0</v>
      </c>
      <c r="U56">
        <v>418.77</v>
      </c>
      <c r="V56">
        <v>15.464600000000001</v>
      </c>
      <c r="W56">
        <v>34.799309999999998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54.693899999999999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19.999980999999998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2090.0415960000005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588.89949999999999</v>
      </c>
      <c r="L57">
        <v>298</v>
      </c>
      <c r="M57">
        <v>92</v>
      </c>
      <c r="N57">
        <v>56.7</v>
      </c>
      <c r="O57">
        <v>123.66562500000001</v>
      </c>
      <c r="P57">
        <v>139.31</v>
      </c>
      <c r="Q57">
        <v>18.277699999999999</v>
      </c>
      <c r="R57">
        <v>36.433</v>
      </c>
      <c r="S57">
        <v>22.687000000000001</v>
      </c>
      <c r="T57">
        <v>0</v>
      </c>
      <c r="U57">
        <v>418.77</v>
      </c>
      <c r="V57">
        <v>15.464600000000001</v>
      </c>
      <c r="W57">
        <v>34.799309999999998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54.693899999999999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19.999980999999998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2097.8324960000004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588.89949999999999</v>
      </c>
      <c r="L58">
        <v>358</v>
      </c>
      <c r="M58">
        <v>92</v>
      </c>
      <c r="N58">
        <v>56.7</v>
      </c>
      <c r="O58">
        <v>123.66562500000001</v>
      </c>
      <c r="P58">
        <v>139.31</v>
      </c>
      <c r="Q58">
        <v>18.277699999999999</v>
      </c>
      <c r="R58">
        <v>36.433</v>
      </c>
      <c r="S58">
        <v>22.687000000000001</v>
      </c>
      <c r="T58">
        <v>0</v>
      </c>
      <c r="U58">
        <v>418.77</v>
      </c>
      <c r="V58">
        <v>15.464600000000001</v>
      </c>
      <c r="W58">
        <v>34.799309999999998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54.693899999999999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2.76</v>
      </c>
      <c r="AS58">
        <v>4.7081999999999997</v>
      </c>
      <c r="AT58">
        <v>19.999980999999998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2158.384496000001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588.89949999999999</v>
      </c>
      <c r="L59">
        <v>378</v>
      </c>
      <c r="M59">
        <v>92</v>
      </c>
      <c r="N59">
        <v>56.7</v>
      </c>
      <c r="O59">
        <v>123.66562500000001</v>
      </c>
      <c r="P59">
        <v>135</v>
      </c>
      <c r="Q59">
        <v>18.057700000000001</v>
      </c>
      <c r="R59">
        <v>36.433</v>
      </c>
      <c r="S59">
        <v>22.347000000000001</v>
      </c>
      <c r="T59">
        <v>0</v>
      </c>
      <c r="U59">
        <v>418.77</v>
      </c>
      <c r="V59">
        <v>15.464600000000001</v>
      </c>
      <c r="W59">
        <v>34.799309999999998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54.693899999999999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1.5456000000000001</v>
      </c>
      <c r="AS59">
        <v>4.7081999999999997</v>
      </c>
      <c r="AT59">
        <v>19.999980999999998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2172.3000960000008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588.89949999999999</v>
      </c>
      <c r="L60">
        <v>409.23654699999997</v>
      </c>
      <c r="M60">
        <v>92</v>
      </c>
      <c r="N60">
        <v>56.7</v>
      </c>
      <c r="O60">
        <v>123.66562500000001</v>
      </c>
      <c r="P60">
        <v>132</v>
      </c>
      <c r="Q60">
        <v>18.057700000000001</v>
      </c>
      <c r="R60">
        <v>36.433</v>
      </c>
      <c r="S60">
        <v>22.347000000000001</v>
      </c>
      <c r="T60">
        <v>0</v>
      </c>
      <c r="U60">
        <v>418.77</v>
      </c>
      <c r="V60">
        <v>15.464600000000001</v>
      </c>
      <c r="W60">
        <v>34.799309999999998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54.693899999999999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1.5456000000000001</v>
      </c>
      <c r="AS60">
        <v>4.7081999999999997</v>
      </c>
      <c r="AT60">
        <v>19.999980999999998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2200.5366430000008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588.89949999999999</v>
      </c>
      <c r="L61">
        <v>413.66919999999999</v>
      </c>
      <c r="M61">
        <v>92</v>
      </c>
      <c r="N61">
        <v>56.7</v>
      </c>
      <c r="O61">
        <v>123.66562500000001</v>
      </c>
      <c r="P61">
        <v>129.75</v>
      </c>
      <c r="Q61">
        <v>18.057700000000001</v>
      </c>
      <c r="R61">
        <v>36.433</v>
      </c>
      <c r="S61">
        <v>22.347000000000001</v>
      </c>
      <c r="T61">
        <v>0</v>
      </c>
      <c r="U61">
        <v>418.77</v>
      </c>
      <c r="V61">
        <v>15.464600000000001</v>
      </c>
      <c r="W61">
        <v>34.799309999999998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54.693899999999999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1.5456000000000001</v>
      </c>
      <c r="AS61">
        <v>4.7081999999999997</v>
      </c>
      <c r="AT61">
        <v>19.999980999999998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2202.7192960000011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588.89949999999999</v>
      </c>
      <c r="L62">
        <v>413.66919999999999</v>
      </c>
      <c r="M62">
        <v>92</v>
      </c>
      <c r="N62">
        <v>56.7</v>
      </c>
      <c r="O62">
        <v>123.66562500000001</v>
      </c>
      <c r="P62">
        <v>127.5</v>
      </c>
      <c r="Q62">
        <v>18.057700000000001</v>
      </c>
      <c r="R62">
        <v>36.433</v>
      </c>
      <c r="S62">
        <v>22.347000000000001</v>
      </c>
      <c r="T62">
        <v>0</v>
      </c>
      <c r="U62">
        <v>418.77</v>
      </c>
      <c r="V62">
        <v>15.464600000000001</v>
      </c>
      <c r="W62">
        <v>34.799309999999998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54.693899999999999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1.5456000000000001</v>
      </c>
      <c r="AS62">
        <v>4.7081999999999997</v>
      </c>
      <c r="AT62">
        <v>19.999980999999998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2200.4692960000011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588.89949999999999</v>
      </c>
      <c r="L63">
        <v>413.66919999999999</v>
      </c>
      <c r="M63">
        <v>92</v>
      </c>
      <c r="N63">
        <v>56.7</v>
      </c>
      <c r="O63">
        <v>123.66562500000001</v>
      </c>
      <c r="P63">
        <v>124.875</v>
      </c>
      <c r="Q63">
        <v>18.057700000000001</v>
      </c>
      <c r="R63">
        <v>36.433</v>
      </c>
      <c r="S63">
        <v>22.347000000000001</v>
      </c>
      <c r="T63">
        <v>0</v>
      </c>
      <c r="U63">
        <v>418.77</v>
      </c>
      <c r="V63">
        <v>15.464600000000001</v>
      </c>
      <c r="W63">
        <v>34.799309999999998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54.693899999999999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14.805</v>
      </c>
      <c r="AR63">
        <v>1.5456000000000001</v>
      </c>
      <c r="AS63">
        <v>4.7081999999999997</v>
      </c>
      <c r="AT63">
        <v>19.999980999999998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2229.1281480000011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596.20849999999996</v>
      </c>
      <c r="L64">
        <v>413.66919999999999</v>
      </c>
      <c r="M64">
        <v>92</v>
      </c>
      <c r="N64">
        <v>56.7</v>
      </c>
      <c r="O64">
        <v>123.66562500000001</v>
      </c>
      <c r="P64">
        <v>124.875</v>
      </c>
      <c r="Q64">
        <v>18.057700000000001</v>
      </c>
      <c r="R64">
        <v>42.390099999999997</v>
      </c>
      <c r="S64">
        <v>22.347000000000001</v>
      </c>
      <c r="T64">
        <v>0</v>
      </c>
      <c r="U64">
        <v>418.77</v>
      </c>
      <c r="V64">
        <v>15.464600000000001</v>
      </c>
      <c r="W64">
        <v>34.799309999999998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0</v>
      </c>
      <c r="AG64">
        <v>21.680399999999999</v>
      </c>
      <c r="AH64">
        <v>0</v>
      </c>
      <c r="AI64">
        <v>0</v>
      </c>
      <c r="AJ64">
        <v>0</v>
      </c>
      <c r="AK64">
        <v>54.693899999999999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15.372</v>
      </c>
      <c r="AR64">
        <v>1.5456000000000001</v>
      </c>
      <c r="AS64">
        <v>4.7081999999999997</v>
      </c>
      <c r="AT64">
        <v>19.999980999999998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2242.961248000001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679.19</v>
      </c>
      <c r="L65">
        <v>435.15660000000003</v>
      </c>
      <c r="M65">
        <v>92</v>
      </c>
      <c r="N65">
        <v>56.7</v>
      </c>
      <c r="O65">
        <v>123.66562500000001</v>
      </c>
      <c r="P65">
        <v>124.875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34.799309999999998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0</v>
      </c>
      <c r="AG65">
        <v>21.680399999999999</v>
      </c>
      <c r="AH65">
        <v>0</v>
      </c>
      <c r="AI65">
        <v>0</v>
      </c>
      <c r="AJ65">
        <v>0</v>
      </c>
      <c r="AK65">
        <v>54.693899999999999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15.372</v>
      </c>
      <c r="AR65">
        <v>1.5456000000000001</v>
      </c>
      <c r="AS65">
        <v>4.7081999999999997</v>
      </c>
      <c r="AT65">
        <v>19.999980999999998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2360.5009480000012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679.19</v>
      </c>
      <c r="L66">
        <v>435.15660000000003</v>
      </c>
      <c r="M66">
        <v>92</v>
      </c>
      <c r="N66">
        <v>56.7</v>
      </c>
      <c r="O66">
        <v>123.66562500000001</v>
      </c>
      <c r="P66">
        <v>124.875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34.799309999999998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0</v>
      </c>
      <c r="AG66">
        <v>21.680399999999999</v>
      </c>
      <c r="AH66">
        <v>0</v>
      </c>
      <c r="AI66">
        <v>0</v>
      </c>
      <c r="AJ66">
        <v>0</v>
      </c>
      <c r="AK66">
        <v>54.693899999999999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30.744</v>
      </c>
      <c r="AR66">
        <v>1.5456000000000001</v>
      </c>
      <c r="AS66">
        <v>4.7081999999999997</v>
      </c>
      <c r="AT66">
        <v>19.999980999999998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2375.8729480000015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679.19</v>
      </c>
      <c r="L67">
        <v>435.15660000000003</v>
      </c>
      <c r="M67">
        <v>92</v>
      </c>
      <c r="N67">
        <v>56.7</v>
      </c>
      <c r="O67">
        <v>123.66562500000001</v>
      </c>
      <c r="P67">
        <v>124.875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34.799309999999998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21.680399999999999</v>
      </c>
      <c r="AH67">
        <v>0</v>
      </c>
      <c r="AI67">
        <v>0</v>
      </c>
      <c r="AJ67">
        <v>0</v>
      </c>
      <c r="AK67">
        <v>54.693899999999999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30.744</v>
      </c>
      <c r="AR67">
        <v>1.5456000000000001</v>
      </c>
      <c r="AS67">
        <v>4.7081999999999997</v>
      </c>
      <c r="AT67">
        <v>19.999980999999998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2375.8729480000015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679.19</v>
      </c>
      <c r="L68">
        <v>435.15660000000003</v>
      </c>
      <c r="M68">
        <v>92</v>
      </c>
      <c r="N68">
        <v>56.7</v>
      </c>
      <c r="O68">
        <v>123.66562500000001</v>
      </c>
      <c r="P68">
        <v>124.875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21.680399999999999</v>
      </c>
      <c r="AH68">
        <v>17.045999999999999</v>
      </c>
      <c r="AI68">
        <v>0</v>
      </c>
      <c r="AJ68">
        <v>0</v>
      </c>
      <c r="AK68">
        <v>54.693899999999999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30.744</v>
      </c>
      <c r="AR68">
        <v>1.5456000000000001</v>
      </c>
      <c r="AS68">
        <v>4.7081999999999997</v>
      </c>
      <c r="AT68">
        <v>19.999980999999998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2392.9189480000014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435.15660000000003</v>
      </c>
      <c r="M69">
        <v>92</v>
      </c>
      <c r="N69">
        <v>56.7</v>
      </c>
      <c r="O69">
        <v>123.66562500000001</v>
      </c>
      <c r="P69">
        <v>124.875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9.3670000000000009</v>
      </c>
      <c r="AG69">
        <v>21.680399999999999</v>
      </c>
      <c r="AH69">
        <v>33.145000000000003</v>
      </c>
      <c r="AI69">
        <v>0</v>
      </c>
      <c r="AJ69">
        <v>0</v>
      </c>
      <c r="AK69">
        <v>54.693899999999999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46.116</v>
      </c>
      <c r="AR69">
        <v>1.5456000000000001</v>
      </c>
      <c r="AS69">
        <v>4.7081999999999997</v>
      </c>
      <c r="AT69">
        <v>19.999980999999998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2437.0894480000015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435.15660000000003</v>
      </c>
      <c r="M70">
        <v>92</v>
      </c>
      <c r="N70">
        <v>56.7</v>
      </c>
      <c r="O70">
        <v>123.66562500000001</v>
      </c>
      <c r="P70">
        <v>124.875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9.3670000000000009</v>
      </c>
      <c r="AG70">
        <v>21.680399999999999</v>
      </c>
      <c r="AH70">
        <v>42.615000000000002</v>
      </c>
      <c r="AI70">
        <v>0</v>
      </c>
      <c r="AJ70">
        <v>0</v>
      </c>
      <c r="AK70">
        <v>54.693899999999999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46.116</v>
      </c>
      <c r="AR70">
        <v>1.5456000000000001</v>
      </c>
      <c r="AS70">
        <v>4.7081999999999997</v>
      </c>
      <c r="AT70">
        <v>19.999980999999998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2463.0383000000011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435.15660000000003</v>
      </c>
      <c r="M71">
        <v>92</v>
      </c>
      <c r="N71">
        <v>56.7</v>
      </c>
      <c r="O71">
        <v>123.66562500000001</v>
      </c>
      <c r="P71">
        <v>124.875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34.799309999999998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21.680399999999999</v>
      </c>
      <c r="AH71">
        <v>70.078000000000003</v>
      </c>
      <c r="AI71">
        <v>0</v>
      </c>
      <c r="AJ71">
        <v>0</v>
      </c>
      <c r="AK71">
        <v>54.693899999999999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46.116</v>
      </c>
      <c r="AR71">
        <v>1.5456000000000001</v>
      </c>
      <c r="AS71">
        <v>4.7081999999999997</v>
      </c>
      <c r="AT71">
        <v>19.999980999999998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2516.645840000001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435.15660000000003</v>
      </c>
      <c r="M72">
        <v>92</v>
      </c>
      <c r="N72">
        <v>56.7</v>
      </c>
      <c r="O72">
        <v>123.66562500000001</v>
      </c>
      <c r="P72">
        <v>124.875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34.799309999999998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21.680399999999999</v>
      </c>
      <c r="AH72">
        <v>92.805999999999997</v>
      </c>
      <c r="AI72">
        <v>0</v>
      </c>
      <c r="AJ72">
        <v>0</v>
      </c>
      <c r="AK72">
        <v>54.693899999999999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46.116</v>
      </c>
      <c r="AR72">
        <v>1.5456000000000001</v>
      </c>
      <c r="AS72">
        <v>4.7081999999999997</v>
      </c>
      <c r="AT72">
        <v>19.999980999999998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2573.0581040000011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435.15660000000003</v>
      </c>
      <c r="M73">
        <v>92</v>
      </c>
      <c r="N73">
        <v>56.7</v>
      </c>
      <c r="O73">
        <v>123.66562500000001</v>
      </c>
      <c r="P73">
        <v>124.875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147.26089999999999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93.563599999999994</v>
      </c>
      <c r="AI73">
        <v>0</v>
      </c>
      <c r="AJ73">
        <v>0</v>
      </c>
      <c r="AK73">
        <v>54.693899999999999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0</v>
      </c>
      <c r="AQ73">
        <v>46.116</v>
      </c>
      <c r="AR73">
        <v>1.5456000000000001</v>
      </c>
      <c r="AS73">
        <v>4.7081999999999997</v>
      </c>
      <c r="AT73">
        <v>19.999980999999998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2657.5281520000008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435.15660000000003</v>
      </c>
      <c r="M74">
        <v>92</v>
      </c>
      <c r="N74">
        <v>56.7</v>
      </c>
      <c r="O74">
        <v>123.66562500000001</v>
      </c>
      <c r="P74">
        <v>124.875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34.799309999999998</v>
      </c>
      <c r="X74">
        <v>147.26089999999999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93.563599999999994</v>
      </c>
      <c r="AI74">
        <v>0</v>
      </c>
      <c r="AJ74">
        <v>0</v>
      </c>
      <c r="AK74">
        <v>54.693899999999999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46.116</v>
      </c>
      <c r="AR74">
        <v>1.5456000000000001</v>
      </c>
      <c r="AS74">
        <v>4.7081999999999997</v>
      </c>
      <c r="AT74">
        <v>19.999980999999998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2674.8801880000005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435.15660000000003</v>
      </c>
      <c r="M75">
        <v>92</v>
      </c>
      <c r="N75">
        <v>56.7</v>
      </c>
      <c r="O75">
        <v>123.66562500000001</v>
      </c>
      <c r="P75">
        <v>124.875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93.563599999999994</v>
      </c>
      <c r="AI75">
        <v>0</v>
      </c>
      <c r="AJ75">
        <v>0</v>
      </c>
      <c r="AK75">
        <v>54.693899999999999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46.116</v>
      </c>
      <c r="AR75">
        <v>1.5456000000000001</v>
      </c>
      <c r="AS75">
        <v>4.7081999999999997</v>
      </c>
      <c r="AT75">
        <v>19.999980999999998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2678.8301880000008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435.15660000000003</v>
      </c>
      <c r="M76">
        <v>92</v>
      </c>
      <c r="N76">
        <v>56.7</v>
      </c>
      <c r="O76">
        <v>123.66562500000001</v>
      </c>
      <c r="P76">
        <v>124.875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93.563599999999994</v>
      </c>
      <c r="AI76">
        <v>0</v>
      </c>
      <c r="AJ76">
        <v>0</v>
      </c>
      <c r="AK76">
        <v>54.693899999999999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46.116</v>
      </c>
      <c r="AR76">
        <v>2.76</v>
      </c>
      <c r="AS76">
        <v>4.7081999999999997</v>
      </c>
      <c r="AT76">
        <v>19.999980999999998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2680.0445880000011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435.15660000000003</v>
      </c>
      <c r="M77">
        <v>92</v>
      </c>
      <c r="N77">
        <v>56.7</v>
      </c>
      <c r="O77">
        <v>123.66562500000001</v>
      </c>
      <c r="P77">
        <v>124.875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93.563599999999994</v>
      </c>
      <c r="AI77">
        <v>0</v>
      </c>
      <c r="AJ77">
        <v>0</v>
      </c>
      <c r="AK77">
        <v>54.693899999999999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46.116</v>
      </c>
      <c r="AR77">
        <v>24.288</v>
      </c>
      <c r="AS77">
        <v>4.7081999999999997</v>
      </c>
      <c r="AT77">
        <v>19.999980999999998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2701.5725880000009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435.15660000000003</v>
      </c>
      <c r="M78">
        <v>92</v>
      </c>
      <c r="N78">
        <v>56.7</v>
      </c>
      <c r="O78">
        <v>123.66562500000001</v>
      </c>
      <c r="P78">
        <v>124.875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21.680399999999999</v>
      </c>
      <c r="AH78">
        <v>93.563599999999994</v>
      </c>
      <c r="AI78">
        <v>0</v>
      </c>
      <c r="AJ78">
        <v>0</v>
      </c>
      <c r="AK78">
        <v>54.693899999999999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46.116</v>
      </c>
      <c r="AR78">
        <v>24.288</v>
      </c>
      <c r="AS78">
        <v>4.7081999999999997</v>
      </c>
      <c r="AT78">
        <v>19.999980999999998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2691.3374800000006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435.15660000000003</v>
      </c>
      <c r="M79">
        <v>92</v>
      </c>
      <c r="N79">
        <v>56.7</v>
      </c>
      <c r="O79">
        <v>123.66562500000001</v>
      </c>
      <c r="P79">
        <v>124.875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147.26089999999999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26.622</v>
      </c>
      <c r="AG79">
        <v>21.680399999999999</v>
      </c>
      <c r="AH79">
        <v>56.82</v>
      </c>
      <c r="AI79">
        <v>0</v>
      </c>
      <c r="AJ79">
        <v>0</v>
      </c>
      <c r="AK79">
        <v>54.693899999999999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46.116</v>
      </c>
      <c r="AR79">
        <v>3.3119999999999998</v>
      </c>
      <c r="AS79">
        <v>8.3402399999999997</v>
      </c>
      <c r="AT79">
        <v>19.999980999999998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2559.7773800000009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435.15660000000003</v>
      </c>
      <c r="M80">
        <v>92</v>
      </c>
      <c r="N80">
        <v>56.7</v>
      </c>
      <c r="O80">
        <v>123.66562500000001</v>
      </c>
      <c r="P80">
        <v>124.875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34.799309999999998</v>
      </c>
      <c r="X80">
        <v>147.26089999999999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17.748000000000001</v>
      </c>
      <c r="AG80">
        <v>21.680399999999999</v>
      </c>
      <c r="AH80">
        <v>56.82</v>
      </c>
      <c r="AI80">
        <v>0</v>
      </c>
      <c r="AJ80">
        <v>0</v>
      </c>
      <c r="AK80">
        <v>54.693899999999999</v>
      </c>
      <c r="AL80">
        <v>2.3239999999999998</v>
      </c>
      <c r="AM80">
        <v>0</v>
      </c>
      <c r="AN80">
        <v>0.87997999999999998</v>
      </c>
      <c r="AO80">
        <v>0</v>
      </c>
      <c r="AP80">
        <v>0</v>
      </c>
      <c r="AQ80">
        <v>46.116</v>
      </c>
      <c r="AR80">
        <v>1.5456000000000001</v>
      </c>
      <c r="AS80">
        <v>8.3402399999999997</v>
      </c>
      <c r="AT80">
        <v>19.999980999999998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2504.3114280000013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435.15660000000003</v>
      </c>
      <c r="M81">
        <v>92</v>
      </c>
      <c r="N81">
        <v>56.7</v>
      </c>
      <c r="O81">
        <v>123.66562500000001</v>
      </c>
      <c r="P81">
        <v>124.875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17.748000000000001</v>
      </c>
      <c r="AG81">
        <v>21.680399999999999</v>
      </c>
      <c r="AH81">
        <v>37.880000000000003</v>
      </c>
      <c r="AI81">
        <v>0</v>
      </c>
      <c r="AJ81">
        <v>0</v>
      </c>
      <c r="AK81">
        <v>54.693899999999999</v>
      </c>
      <c r="AL81">
        <v>2.3239999999999998</v>
      </c>
      <c r="AM81">
        <v>0</v>
      </c>
      <c r="AN81">
        <v>0.87997999999999998</v>
      </c>
      <c r="AO81">
        <v>0</v>
      </c>
      <c r="AP81">
        <v>0</v>
      </c>
      <c r="AQ81">
        <v>46.116</v>
      </c>
      <c r="AR81">
        <v>1.5456000000000001</v>
      </c>
      <c r="AS81">
        <v>4.7081999999999997</v>
      </c>
      <c r="AT81">
        <v>19.999980999999998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2447.8025480000015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435.15660000000003</v>
      </c>
      <c r="M82">
        <v>92</v>
      </c>
      <c r="N82">
        <v>56.7</v>
      </c>
      <c r="O82">
        <v>123.66562500000001</v>
      </c>
      <c r="P82">
        <v>124.875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17.748000000000001</v>
      </c>
      <c r="AG82">
        <v>21.680399999999999</v>
      </c>
      <c r="AH82">
        <v>16.8566</v>
      </c>
      <c r="AI82">
        <v>0</v>
      </c>
      <c r="AJ82">
        <v>0</v>
      </c>
      <c r="AK82">
        <v>54.693899999999999</v>
      </c>
      <c r="AL82">
        <v>2.3239999999999998</v>
      </c>
      <c r="AM82">
        <v>0</v>
      </c>
      <c r="AN82">
        <v>0.87997999999999998</v>
      </c>
      <c r="AO82">
        <v>0</v>
      </c>
      <c r="AP82">
        <v>0</v>
      </c>
      <c r="AQ82">
        <v>46.116</v>
      </c>
      <c r="AR82">
        <v>2.76</v>
      </c>
      <c r="AS82">
        <v>4.7081999999999997</v>
      </c>
      <c r="AT82">
        <v>19.999980999999998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2427.9935480000017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435.15660000000003</v>
      </c>
      <c r="M83">
        <v>92</v>
      </c>
      <c r="N83">
        <v>56.7</v>
      </c>
      <c r="O83">
        <v>123.66562500000001</v>
      </c>
      <c r="P83">
        <v>124.875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17.748000000000001</v>
      </c>
      <c r="AG83">
        <v>21.680399999999999</v>
      </c>
      <c r="AH83">
        <v>0</v>
      </c>
      <c r="AI83">
        <v>0</v>
      </c>
      <c r="AJ83">
        <v>0</v>
      </c>
      <c r="AK83">
        <v>54.693899999999999</v>
      </c>
      <c r="AL83">
        <v>2.3239999999999998</v>
      </c>
      <c r="AM83">
        <v>0</v>
      </c>
      <c r="AN83">
        <v>0.87997999999999998</v>
      </c>
      <c r="AO83">
        <v>0</v>
      </c>
      <c r="AP83">
        <v>0</v>
      </c>
      <c r="AQ83">
        <v>46.116</v>
      </c>
      <c r="AR83">
        <v>24.288</v>
      </c>
      <c r="AS83">
        <v>8.3402399999999997</v>
      </c>
      <c r="AT83">
        <v>19.999980999999998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2436.2969880000014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435.15660000000003</v>
      </c>
      <c r="M84">
        <v>92</v>
      </c>
      <c r="N84">
        <v>56.7</v>
      </c>
      <c r="O84">
        <v>123.66562500000001</v>
      </c>
      <c r="P84">
        <v>124.875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17.748000000000001</v>
      </c>
      <c r="AG84">
        <v>21.680399999999999</v>
      </c>
      <c r="AH84">
        <v>0</v>
      </c>
      <c r="AI84">
        <v>0</v>
      </c>
      <c r="AJ84">
        <v>0</v>
      </c>
      <c r="AK84">
        <v>54.693899999999999</v>
      </c>
      <c r="AL84">
        <v>2.3239999999999998</v>
      </c>
      <c r="AM84">
        <v>0</v>
      </c>
      <c r="AN84">
        <v>0.87997999999999998</v>
      </c>
      <c r="AO84">
        <v>0</v>
      </c>
      <c r="AP84">
        <v>0</v>
      </c>
      <c r="AQ84">
        <v>46.116</v>
      </c>
      <c r="AR84">
        <v>24.288</v>
      </c>
      <c r="AS84">
        <v>8.3402399999999997</v>
      </c>
      <c r="AT84">
        <v>19.999980999999998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2436.2969880000014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435.15660000000003</v>
      </c>
      <c r="M85">
        <v>92</v>
      </c>
      <c r="N85">
        <v>64.831914999999995</v>
      </c>
      <c r="O85">
        <v>123.66562500000001</v>
      </c>
      <c r="P85">
        <v>124.875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17.748000000000001</v>
      </c>
      <c r="AG85">
        <v>21.680399999999999</v>
      </c>
      <c r="AH85">
        <v>0</v>
      </c>
      <c r="AI85">
        <v>0</v>
      </c>
      <c r="AJ85">
        <v>0</v>
      </c>
      <c r="AK85">
        <v>54.693899999999999</v>
      </c>
      <c r="AL85">
        <v>2.3239999999999998</v>
      </c>
      <c r="AM85">
        <v>0</v>
      </c>
      <c r="AN85">
        <v>0.87997999999999998</v>
      </c>
      <c r="AO85">
        <v>0</v>
      </c>
      <c r="AP85">
        <v>0</v>
      </c>
      <c r="AQ85">
        <v>46.116</v>
      </c>
      <c r="AR85">
        <v>24.288</v>
      </c>
      <c r="AS85">
        <v>4.7081999999999997</v>
      </c>
      <c r="AT85">
        <v>19.999980999999998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2440.7968630000005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435.15660000000003</v>
      </c>
      <c r="M86">
        <v>92</v>
      </c>
      <c r="N86">
        <v>73.506477000000004</v>
      </c>
      <c r="O86">
        <v>123.66562500000001</v>
      </c>
      <c r="P86">
        <v>124.875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34.799309999999998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17.748000000000001</v>
      </c>
      <c r="AG86">
        <v>21.680399999999999</v>
      </c>
      <c r="AH86">
        <v>0</v>
      </c>
      <c r="AI86">
        <v>0</v>
      </c>
      <c r="AJ86">
        <v>0</v>
      </c>
      <c r="AK86">
        <v>54.693899999999999</v>
      </c>
      <c r="AL86">
        <v>2.3239999999999998</v>
      </c>
      <c r="AM86">
        <v>0</v>
      </c>
      <c r="AN86">
        <v>0.87997999999999998</v>
      </c>
      <c r="AO86">
        <v>0</v>
      </c>
      <c r="AP86">
        <v>0</v>
      </c>
      <c r="AQ86">
        <v>46.116</v>
      </c>
      <c r="AR86">
        <v>3.3119999999999998</v>
      </c>
      <c r="AS86">
        <v>4.7081999999999997</v>
      </c>
      <c r="AT86">
        <v>19.999980999999998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2428.4954250000005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435.15660000000003</v>
      </c>
      <c r="M87">
        <v>92</v>
      </c>
      <c r="N87">
        <v>64.447500000000005</v>
      </c>
      <c r="O87">
        <v>123.66562500000001</v>
      </c>
      <c r="P87">
        <v>124.875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34.799309999999998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17.748000000000001</v>
      </c>
      <c r="AG87">
        <v>21.680399999999999</v>
      </c>
      <c r="AH87">
        <v>0</v>
      </c>
      <c r="AI87">
        <v>0</v>
      </c>
      <c r="AJ87">
        <v>0</v>
      </c>
      <c r="AK87">
        <v>54.693899999999999</v>
      </c>
      <c r="AL87">
        <v>2.3239999999999998</v>
      </c>
      <c r="AM87">
        <v>0</v>
      </c>
      <c r="AN87">
        <v>0.87997999999999998</v>
      </c>
      <c r="AO87">
        <v>0</v>
      </c>
      <c r="AP87">
        <v>0</v>
      </c>
      <c r="AQ87">
        <v>30.744</v>
      </c>
      <c r="AR87">
        <v>1.5456000000000001</v>
      </c>
      <c r="AS87">
        <v>4.7081999999999997</v>
      </c>
      <c r="AT87">
        <v>19.999980999999998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2402.298048000001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679.19</v>
      </c>
      <c r="L88">
        <v>435.15660000000003</v>
      </c>
      <c r="M88">
        <v>92</v>
      </c>
      <c r="N88">
        <v>66.661100000000005</v>
      </c>
      <c r="O88">
        <v>123.66562500000001</v>
      </c>
      <c r="P88">
        <v>124.875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34.799309999999998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17.748000000000001</v>
      </c>
      <c r="AG88">
        <v>21.680399999999999</v>
      </c>
      <c r="AH88">
        <v>0</v>
      </c>
      <c r="AI88">
        <v>0</v>
      </c>
      <c r="AJ88">
        <v>0</v>
      </c>
      <c r="AK88">
        <v>54.693899999999999</v>
      </c>
      <c r="AL88">
        <v>2.3239999999999998</v>
      </c>
      <c r="AM88">
        <v>0</v>
      </c>
      <c r="AN88">
        <v>0.87997999999999998</v>
      </c>
      <c r="AO88">
        <v>0</v>
      </c>
      <c r="AP88">
        <v>0</v>
      </c>
      <c r="AQ88">
        <v>28.98</v>
      </c>
      <c r="AR88">
        <v>1.5456000000000001</v>
      </c>
      <c r="AS88">
        <v>4.7081999999999997</v>
      </c>
      <c r="AT88">
        <v>19.999980999999998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2402.7476480000009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679.48990000000003</v>
      </c>
      <c r="L89">
        <v>435.15660000000003</v>
      </c>
      <c r="M89">
        <v>92</v>
      </c>
      <c r="N89">
        <v>66.661100000000005</v>
      </c>
      <c r="O89">
        <v>123.66562500000001</v>
      </c>
      <c r="P89">
        <v>124.875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34.799309999999998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17.748000000000001</v>
      </c>
      <c r="AG89">
        <v>21.680399999999999</v>
      </c>
      <c r="AH89">
        <v>0</v>
      </c>
      <c r="AI89">
        <v>0</v>
      </c>
      <c r="AJ89">
        <v>0</v>
      </c>
      <c r="AK89">
        <v>54.693899999999999</v>
      </c>
      <c r="AL89">
        <v>2.3239999999999998</v>
      </c>
      <c r="AM89">
        <v>0</v>
      </c>
      <c r="AN89">
        <v>0.87997999999999998</v>
      </c>
      <c r="AO89">
        <v>0</v>
      </c>
      <c r="AP89">
        <v>0</v>
      </c>
      <c r="AQ89">
        <v>28.98</v>
      </c>
      <c r="AR89">
        <v>1.5456000000000001</v>
      </c>
      <c r="AS89">
        <v>4.7081999999999997</v>
      </c>
      <c r="AT89">
        <v>19.999980999999998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2403.0475480000009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626.20849999999996</v>
      </c>
      <c r="L90">
        <v>435.15660000000003</v>
      </c>
      <c r="M90">
        <v>92</v>
      </c>
      <c r="N90">
        <v>68.874700000000004</v>
      </c>
      <c r="O90">
        <v>123.66562500000001</v>
      </c>
      <c r="P90">
        <v>124.875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34.799309999999998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17.748000000000001</v>
      </c>
      <c r="AG90">
        <v>21.680399999999999</v>
      </c>
      <c r="AH90">
        <v>0</v>
      </c>
      <c r="AI90">
        <v>0</v>
      </c>
      <c r="AJ90">
        <v>0</v>
      </c>
      <c r="AK90">
        <v>54.693899999999999</v>
      </c>
      <c r="AL90">
        <v>2.3239999999999998</v>
      </c>
      <c r="AM90">
        <v>0</v>
      </c>
      <c r="AN90">
        <v>0.87997999999999998</v>
      </c>
      <c r="AO90">
        <v>0</v>
      </c>
      <c r="AP90">
        <v>0</v>
      </c>
      <c r="AQ90">
        <v>14.49</v>
      </c>
      <c r="AR90">
        <v>2.76</v>
      </c>
      <c r="AS90">
        <v>4.7081999999999997</v>
      </c>
      <c r="AT90">
        <v>19.999980999999998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2338.7041480000012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585.79949999999997</v>
      </c>
      <c r="L91">
        <v>412.81920000000002</v>
      </c>
      <c r="M91">
        <v>92</v>
      </c>
      <c r="N91">
        <v>68.874700000000004</v>
      </c>
      <c r="O91">
        <v>123.66562500000001</v>
      </c>
      <c r="P91">
        <v>124.875</v>
      </c>
      <c r="Q91">
        <v>17.9877</v>
      </c>
      <c r="R91">
        <v>42.390099999999997</v>
      </c>
      <c r="S91">
        <v>22.247</v>
      </c>
      <c r="T91">
        <v>0</v>
      </c>
      <c r="U91">
        <v>418.77</v>
      </c>
      <c r="V91">
        <v>20.73</v>
      </c>
      <c r="W91">
        <v>34.799309999999998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54.693899999999999</v>
      </c>
      <c r="AL91">
        <v>2.3239999999999998</v>
      </c>
      <c r="AM91">
        <v>0</v>
      </c>
      <c r="AN91">
        <v>0.87997999999999998</v>
      </c>
      <c r="AO91">
        <v>0</v>
      </c>
      <c r="AP91">
        <v>0</v>
      </c>
      <c r="AQ91">
        <v>14.49</v>
      </c>
      <c r="AR91">
        <v>24.288</v>
      </c>
      <c r="AS91">
        <v>4.7081999999999997</v>
      </c>
      <c r="AT91">
        <v>19.999980999999998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2281.1293480000008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585.79949999999997</v>
      </c>
      <c r="L92">
        <v>377.15</v>
      </c>
      <c r="M92">
        <v>92</v>
      </c>
      <c r="N92">
        <v>71.088200000000001</v>
      </c>
      <c r="O92">
        <v>123.66562500000001</v>
      </c>
      <c r="P92">
        <v>124.875</v>
      </c>
      <c r="Q92">
        <v>17.9877</v>
      </c>
      <c r="R92">
        <v>42.390099999999997</v>
      </c>
      <c r="S92">
        <v>22.247</v>
      </c>
      <c r="T92">
        <v>0</v>
      </c>
      <c r="U92">
        <v>418.77</v>
      </c>
      <c r="V92">
        <v>20.73</v>
      </c>
      <c r="W92">
        <v>34.799309999999998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54.693899999999999</v>
      </c>
      <c r="AL92">
        <v>2.3239999999999998</v>
      </c>
      <c r="AM92">
        <v>0</v>
      </c>
      <c r="AN92">
        <v>0.87997999999999998</v>
      </c>
      <c r="AO92">
        <v>0</v>
      </c>
      <c r="AP92">
        <v>0</v>
      </c>
      <c r="AQ92">
        <v>14.49</v>
      </c>
      <c r="AR92">
        <v>24.288</v>
      </c>
      <c r="AS92">
        <v>4.7081999999999997</v>
      </c>
      <c r="AT92">
        <v>19.999980999999998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2231.1947960000007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585.79949999999997</v>
      </c>
      <c r="L93">
        <v>327.14999999999998</v>
      </c>
      <c r="M93">
        <v>92</v>
      </c>
      <c r="N93">
        <v>71.088200000000001</v>
      </c>
      <c r="O93">
        <v>109.4853</v>
      </c>
      <c r="P93">
        <v>124.875</v>
      </c>
      <c r="Q93">
        <v>17.9877</v>
      </c>
      <c r="R93">
        <v>36.433</v>
      </c>
      <c r="S93">
        <v>22.247</v>
      </c>
      <c r="T93">
        <v>0</v>
      </c>
      <c r="U93">
        <v>418.77</v>
      </c>
      <c r="V93">
        <v>20.73</v>
      </c>
      <c r="W93">
        <v>34.799309999999998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54.693899999999999</v>
      </c>
      <c r="AL93">
        <v>2.3239999999999998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24.288</v>
      </c>
      <c r="AS93">
        <v>4.7081999999999997</v>
      </c>
      <c r="AT93">
        <v>19.999980999999998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2146.5673710000001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585.79949999999997</v>
      </c>
      <c r="L94">
        <v>319.48739999999998</v>
      </c>
      <c r="M94">
        <v>92</v>
      </c>
      <c r="N94">
        <v>73.3018</v>
      </c>
      <c r="O94">
        <v>96.294300000000007</v>
      </c>
      <c r="P94">
        <v>124.875</v>
      </c>
      <c r="Q94">
        <v>21.82</v>
      </c>
      <c r="R94">
        <v>36.433</v>
      </c>
      <c r="S94">
        <v>26.3901</v>
      </c>
      <c r="T94">
        <v>0</v>
      </c>
      <c r="U94">
        <v>418.77</v>
      </c>
      <c r="V94">
        <v>15.464600000000001</v>
      </c>
      <c r="W94">
        <v>34.799309999999998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54.693899999999999</v>
      </c>
      <c r="AL94">
        <v>2.3239999999999998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3.3119999999999998</v>
      </c>
      <c r="AS94">
        <v>4.7081999999999997</v>
      </c>
      <c r="AT94">
        <v>19.999980999999998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2109.6613710000001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585.79949999999997</v>
      </c>
      <c r="L95">
        <v>238.33</v>
      </c>
      <c r="M95">
        <v>92</v>
      </c>
      <c r="N95">
        <v>73.3018</v>
      </c>
      <c r="O95">
        <v>87.06</v>
      </c>
      <c r="P95">
        <v>124.875</v>
      </c>
      <c r="Q95">
        <v>17.9177</v>
      </c>
      <c r="R95">
        <v>36.433</v>
      </c>
      <c r="S95">
        <v>22.146999999999998</v>
      </c>
      <c r="T95">
        <v>0</v>
      </c>
      <c r="U95">
        <v>418.77</v>
      </c>
      <c r="V95">
        <v>15.464600000000001</v>
      </c>
      <c r="W95">
        <v>34.799309999999998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54.693899999999999</v>
      </c>
      <c r="AL95">
        <v>2.3239999999999998</v>
      </c>
      <c r="AM95">
        <v>0</v>
      </c>
      <c r="AN95">
        <v>0.87997999999999998</v>
      </c>
      <c r="AO95">
        <v>0</v>
      </c>
      <c r="AP95">
        <v>0.25619999999999998</v>
      </c>
      <c r="AQ95">
        <v>0</v>
      </c>
      <c r="AR95">
        <v>1.5456000000000001</v>
      </c>
      <c r="AS95">
        <v>4.7081999999999997</v>
      </c>
      <c r="AT95">
        <v>19.073450999999999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2008.6875409999998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585.79949999999997</v>
      </c>
      <c r="L96">
        <v>238.33</v>
      </c>
      <c r="M96">
        <v>92</v>
      </c>
      <c r="N96">
        <v>73.3018</v>
      </c>
      <c r="O96">
        <v>87.06</v>
      </c>
      <c r="P96">
        <v>124.875</v>
      </c>
      <c r="Q96">
        <v>15.913125000000001</v>
      </c>
      <c r="R96">
        <v>36.433</v>
      </c>
      <c r="S96">
        <v>19.053008999999999</v>
      </c>
      <c r="T96">
        <v>0</v>
      </c>
      <c r="U96">
        <v>418.77</v>
      </c>
      <c r="V96">
        <v>15.464600000000001</v>
      </c>
      <c r="W96">
        <v>34.799309999999998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54.693899999999999</v>
      </c>
      <c r="AL96">
        <v>2.3239999999999998</v>
      </c>
      <c r="AM96">
        <v>0</v>
      </c>
      <c r="AN96">
        <v>0.87997999999999998</v>
      </c>
      <c r="AO96">
        <v>0</v>
      </c>
      <c r="AP96">
        <v>0.25619999999999998</v>
      </c>
      <c r="AQ96">
        <v>0</v>
      </c>
      <c r="AR96">
        <v>1.5456000000000001</v>
      </c>
      <c r="AS96">
        <v>4.7081999999999997</v>
      </c>
      <c r="AT96">
        <v>19.562054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2004.0775779999999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585.79949999999997</v>
      </c>
      <c r="L97">
        <v>238.33</v>
      </c>
      <c r="M97">
        <v>92</v>
      </c>
      <c r="N97">
        <v>73.3018</v>
      </c>
      <c r="O97">
        <v>87.06</v>
      </c>
      <c r="P97">
        <v>124.875</v>
      </c>
      <c r="Q97">
        <v>14.2233</v>
      </c>
      <c r="R97">
        <v>36.433</v>
      </c>
      <c r="S97">
        <v>18.0505</v>
      </c>
      <c r="T97">
        <v>0</v>
      </c>
      <c r="U97">
        <v>418.77</v>
      </c>
      <c r="V97">
        <v>11.1046</v>
      </c>
      <c r="W97">
        <v>34.799309999999998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54.693899999999999</v>
      </c>
      <c r="AL97">
        <v>2.3239999999999998</v>
      </c>
      <c r="AM97">
        <v>0</v>
      </c>
      <c r="AN97">
        <v>0.87997999999999998</v>
      </c>
      <c r="AO97">
        <v>0</v>
      </c>
      <c r="AP97">
        <v>0.25619999999999998</v>
      </c>
      <c r="AQ97">
        <v>0</v>
      </c>
      <c r="AR97">
        <v>1.5456000000000001</v>
      </c>
      <c r="AS97">
        <v>4.7081999999999997</v>
      </c>
      <c r="AT97">
        <v>19.999980999999998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1997.4631709999999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585.79949999999997</v>
      </c>
      <c r="L98">
        <v>238.33</v>
      </c>
      <c r="M98">
        <v>92</v>
      </c>
      <c r="N98">
        <v>73.3018</v>
      </c>
      <c r="O98">
        <v>87.06</v>
      </c>
      <c r="P98">
        <v>124.875</v>
      </c>
      <c r="Q98">
        <v>14.2233</v>
      </c>
      <c r="R98">
        <v>36.433</v>
      </c>
      <c r="S98">
        <v>18.0505</v>
      </c>
      <c r="T98">
        <v>0</v>
      </c>
      <c r="U98">
        <v>418.77</v>
      </c>
      <c r="V98">
        <v>11.1046</v>
      </c>
      <c r="W98">
        <v>34.799309999999998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54.693899999999999</v>
      </c>
      <c r="AL98">
        <v>2.3239999999999998</v>
      </c>
      <c r="AM98">
        <v>0</v>
      </c>
      <c r="AN98">
        <v>0.87997999999999998</v>
      </c>
      <c r="AO98">
        <v>0</v>
      </c>
      <c r="AP98">
        <v>0.25619999999999998</v>
      </c>
      <c r="AQ98">
        <v>0</v>
      </c>
      <c r="AR98">
        <v>1.5456000000000001</v>
      </c>
      <c r="AS98">
        <v>4.7081999999999997</v>
      </c>
      <c r="AT98">
        <v>18.395156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1995.858346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14.135865225500011</v>
      </c>
      <c r="L99">
        <f t="shared" si="2"/>
        <v>8.8769665867499921</v>
      </c>
      <c r="M99">
        <f t="shared" si="2"/>
        <v>2.2080000000000002</v>
      </c>
      <c r="N99">
        <f t="shared" si="2"/>
        <v>1.4079857229999988</v>
      </c>
      <c r="O99">
        <f t="shared" si="2"/>
        <v>2.920981462499995</v>
      </c>
      <c r="P99">
        <f t="shared" si="2"/>
        <v>3.2052775000000024</v>
      </c>
      <c r="Q99">
        <f t="shared" si="2"/>
        <v>0.44030270624999968</v>
      </c>
      <c r="R99">
        <f t="shared" si="2"/>
        <v>0.89155695000000079</v>
      </c>
      <c r="S99">
        <f t="shared" si="2"/>
        <v>0.53568822675000027</v>
      </c>
      <c r="T99">
        <f t="shared" si="2"/>
        <v>0</v>
      </c>
      <c r="U99">
        <f t="shared" si="2"/>
        <v>10.050479999999991</v>
      </c>
      <c r="V99">
        <f t="shared" si="2"/>
        <v>0.40238260000000026</v>
      </c>
      <c r="W99">
        <f t="shared" si="2"/>
        <v>0.79475156524999979</v>
      </c>
      <c r="X99">
        <f t="shared" si="2"/>
        <v>3.2672710174999962</v>
      </c>
      <c r="Y99">
        <f t="shared" si="2"/>
        <v>0</v>
      </c>
      <c r="Z99">
        <f t="shared" si="2"/>
        <v>4.29352E-2</v>
      </c>
      <c r="AA99">
        <f t="shared" si="2"/>
        <v>8.4371604999999988E-2</v>
      </c>
      <c r="AB99">
        <f t="shared" si="2"/>
        <v>0.10210780000000003</v>
      </c>
      <c r="AC99">
        <f t="shared" si="2"/>
        <v>0</v>
      </c>
      <c r="AD99">
        <f t="shared" si="2"/>
        <v>8.5864999999999983E-2</v>
      </c>
      <c r="AE99">
        <f t="shared" si="2"/>
        <v>0.28426019699999994</v>
      </c>
      <c r="AF99">
        <f t="shared" si="2"/>
        <v>0.32859435999999997</v>
      </c>
      <c r="AG99">
        <f t="shared" si="2"/>
        <v>0.5203295999999995</v>
      </c>
      <c r="AH99">
        <f t="shared" si="2"/>
        <v>0.56820000000000004</v>
      </c>
      <c r="AI99">
        <f t="shared" si="2"/>
        <v>0</v>
      </c>
      <c r="AJ99">
        <f t="shared" si="2"/>
        <v>0</v>
      </c>
      <c r="AK99">
        <f t="shared" si="2"/>
        <v>1.3126536000000031</v>
      </c>
      <c r="AL99">
        <f t="shared" si="2"/>
        <v>0.18766299999999991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2.0303850000000005E-2</v>
      </c>
      <c r="AQ99">
        <f t="shared" si="2"/>
        <v>0.55754999999999977</v>
      </c>
      <c r="AR99">
        <f t="shared" si="2"/>
        <v>0.12458639999999992</v>
      </c>
      <c r="AS99">
        <f t="shared" si="2"/>
        <v>0.12389291999999978</v>
      </c>
      <c r="AT99">
        <f t="shared" si="2"/>
        <v>0.4557160159999995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53.981645966500025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444.07440000000003</v>
      </c>
      <c r="L3">
        <v>229.7268</v>
      </c>
      <c r="M3">
        <v>88.430400000000006</v>
      </c>
      <c r="N3">
        <v>54.500039999999998</v>
      </c>
      <c r="O3">
        <v>118.86739900000001</v>
      </c>
      <c r="P3">
        <v>133.90477200000001</v>
      </c>
      <c r="Q3">
        <v>14.017467999999999</v>
      </c>
      <c r="R3">
        <v>28.468533000000001</v>
      </c>
      <c r="S3">
        <v>17.869188999999999</v>
      </c>
      <c r="T3">
        <v>0</v>
      </c>
      <c r="U3">
        <v>402.52172400000001</v>
      </c>
      <c r="V3">
        <v>10.673742000000001</v>
      </c>
      <c r="W3">
        <v>30.161398999999999</v>
      </c>
      <c r="X3">
        <v>122.832517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9.0035600000000002</v>
      </c>
      <c r="AG3">
        <v>20.839200000000002</v>
      </c>
      <c r="AH3">
        <v>0</v>
      </c>
      <c r="AI3">
        <v>0</v>
      </c>
      <c r="AJ3">
        <v>0</v>
      </c>
      <c r="AK3">
        <v>52.571776999999997</v>
      </c>
      <c r="AL3">
        <v>2.2338290000000001</v>
      </c>
      <c r="AM3">
        <v>0</v>
      </c>
      <c r="AN3">
        <v>0.84583699999999995</v>
      </c>
      <c r="AO3">
        <v>0</v>
      </c>
      <c r="AP3">
        <v>0</v>
      </c>
      <c r="AQ3">
        <v>0</v>
      </c>
      <c r="AR3">
        <v>2.1223299999999998</v>
      </c>
      <c r="AS3">
        <v>8.0166389999999996</v>
      </c>
      <c r="AT3">
        <v>19.177693000000001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1810.859248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396.01440000000002</v>
      </c>
      <c r="L4">
        <v>229.7268</v>
      </c>
      <c r="M4">
        <v>88.430400000000006</v>
      </c>
      <c r="N4">
        <v>54.500039999999998</v>
      </c>
      <c r="O4">
        <v>118.86739900000001</v>
      </c>
      <c r="P4">
        <v>133.90477200000001</v>
      </c>
      <c r="Q4">
        <v>14.017467999999999</v>
      </c>
      <c r="R4">
        <v>28.468533000000001</v>
      </c>
      <c r="S4">
        <v>17.869188999999999</v>
      </c>
      <c r="T4">
        <v>0</v>
      </c>
      <c r="U4">
        <v>402.52172400000001</v>
      </c>
      <c r="V4">
        <v>10.673742000000001</v>
      </c>
      <c r="W4">
        <v>30.161398999999999</v>
      </c>
      <c r="X4">
        <v>122.832517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9.0035600000000002</v>
      </c>
      <c r="AG4">
        <v>20.839200000000002</v>
      </c>
      <c r="AH4">
        <v>0</v>
      </c>
      <c r="AI4">
        <v>0</v>
      </c>
      <c r="AJ4">
        <v>0</v>
      </c>
      <c r="AK4">
        <v>52.571776999999997</v>
      </c>
      <c r="AL4">
        <v>2.2338290000000001</v>
      </c>
      <c r="AM4">
        <v>0</v>
      </c>
      <c r="AN4">
        <v>0.84583699999999995</v>
      </c>
      <c r="AO4">
        <v>0</v>
      </c>
      <c r="AP4">
        <v>0</v>
      </c>
      <c r="AQ4">
        <v>0</v>
      </c>
      <c r="AR4">
        <v>2.1223299999999998</v>
      </c>
      <c r="AS4">
        <v>8.0166389999999996</v>
      </c>
      <c r="AT4">
        <v>16.556878999999999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1760.1784339999999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347.95440000000002</v>
      </c>
      <c r="L5">
        <v>226.8432</v>
      </c>
      <c r="M5">
        <v>88.430400000000006</v>
      </c>
      <c r="N5">
        <v>54.500039999999998</v>
      </c>
      <c r="O5">
        <v>118.86739900000001</v>
      </c>
      <c r="P5">
        <v>133.90477200000001</v>
      </c>
      <c r="Q5">
        <v>9.6120000000000001</v>
      </c>
      <c r="R5">
        <v>28.468533000000001</v>
      </c>
      <c r="S5">
        <v>11.5344</v>
      </c>
      <c r="T5">
        <v>0</v>
      </c>
      <c r="U5">
        <v>402.52172400000001</v>
      </c>
      <c r="V5">
        <v>10.673742000000001</v>
      </c>
      <c r="W5">
        <v>30.161398999999999</v>
      </c>
      <c r="X5">
        <v>122.832517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9.0035600000000002</v>
      </c>
      <c r="AG5">
        <v>20.839200000000002</v>
      </c>
      <c r="AH5">
        <v>0</v>
      </c>
      <c r="AI5">
        <v>0</v>
      </c>
      <c r="AJ5">
        <v>0</v>
      </c>
      <c r="AK5">
        <v>52.571776999999997</v>
      </c>
      <c r="AL5">
        <v>2.2338290000000001</v>
      </c>
      <c r="AM5">
        <v>0</v>
      </c>
      <c r="AN5">
        <v>0.84583699999999995</v>
      </c>
      <c r="AO5">
        <v>0</v>
      </c>
      <c r="AP5">
        <v>0</v>
      </c>
      <c r="AQ5">
        <v>0</v>
      </c>
      <c r="AR5">
        <v>2.1223299999999998</v>
      </c>
      <c r="AS5">
        <v>8.0166389999999996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1701.1616799999999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347.95440000000002</v>
      </c>
      <c r="L6">
        <v>226.8432</v>
      </c>
      <c r="M6">
        <v>88.430400000000006</v>
      </c>
      <c r="N6">
        <v>54.500039999999998</v>
      </c>
      <c r="O6">
        <v>118.86739900000001</v>
      </c>
      <c r="P6">
        <v>133.90477200000001</v>
      </c>
      <c r="Q6">
        <v>9.6120000000000001</v>
      </c>
      <c r="R6">
        <v>28.468533000000001</v>
      </c>
      <c r="S6">
        <v>11.5344</v>
      </c>
      <c r="T6">
        <v>0</v>
      </c>
      <c r="U6">
        <v>402.52172400000001</v>
      </c>
      <c r="V6">
        <v>10.673742000000001</v>
      </c>
      <c r="W6">
        <v>30.161398999999999</v>
      </c>
      <c r="X6">
        <v>122.832517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9.0035600000000002</v>
      </c>
      <c r="AG6">
        <v>20.839200000000002</v>
      </c>
      <c r="AH6">
        <v>0</v>
      </c>
      <c r="AI6">
        <v>0</v>
      </c>
      <c r="AJ6">
        <v>0</v>
      </c>
      <c r="AK6">
        <v>52.571776999999997</v>
      </c>
      <c r="AL6">
        <v>2.2338290000000001</v>
      </c>
      <c r="AM6">
        <v>0</v>
      </c>
      <c r="AN6">
        <v>0.84583699999999995</v>
      </c>
      <c r="AO6">
        <v>0</v>
      </c>
      <c r="AP6">
        <v>0</v>
      </c>
      <c r="AQ6">
        <v>0</v>
      </c>
      <c r="AR6">
        <v>2.1223299999999998</v>
      </c>
      <c r="AS6">
        <v>8.0166389999999996</v>
      </c>
      <c r="AT6">
        <v>18.786911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1700.7246089999999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347.95440000000002</v>
      </c>
      <c r="L7">
        <v>226.8432</v>
      </c>
      <c r="M7">
        <v>88.430400000000006</v>
      </c>
      <c r="N7">
        <v>54.500039999999998</v>
      </c>
      <c r="O7">
        <v>118.86739900000001</v>
      </c>
      <c r="P7">
        <v>133.90477200000001</v>
      </c>
      <c r="Q7">
        <v>9.6120000000000001</v>
      </c>
      <c r="R7">
        <v>28.468533000000001</v>
      </c>
      <c r="S7">
        <v>11.5344</v>
      </c>
      <c r="T7">
        <v>0</v>
      </c>
      <c r="U7">
        <v>402.52172400000001</v>
      </c>
      <c r="V7">
        <v>10.673742000000001</v>
      </c>
      <c r="W7">
        <v>30.161398999999999</v>
      </c>
      <c r="X7">
        <v>93.996516999999997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9.0035600000000002</v>
      </c>
      <c r="AG7">
        <v>20.839200000000002</v>
      </c>
      <c r="AH7">
        <v>0</v>
      </c>
      <c r="AI7">
        <v>0</v>
      </c>
      <c r="AJ7">
        <v>0</v>
      </c>
      <c r="AK7">
        <v>52.571776999999997</v>
      </c>
      <c r="AL7">
        <v>2.2338290000000001</v>
      </c>
      <c r="AM7">
        <v>0</v>
      </c>
      <c r="AN7">
        <v>0.84583699999999995</v>
      </c>
      <c r="AO7">
        <v>0</v>
      </c>
      <c r="AP7">
        <v>0</v>
      </c>
      <c r="AQ7">
        <v>0</v>
      </c>
      <c r="AR7">
        <v>2.1223299999999998</v>
      </c>
      <c r="AS7">
        <v>4.5255219999999996</v>
      </c>
      <c r="AT7">
        <v>16.794675999999999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1666.4052569999997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347.95440000000002</v>
      </c>
      <c r="L8">
        <v>226.8432</v>
      </c>
      <c r="M8">
        <v>88.430400000000006</v>
      </c>
      <c r="N8">
        <v>54.500039999999998</v>
      </c>
      <c r="O8">
        <v>118.86739900000001</v>
      </c>
      <c r="P8">
        <v>133.90477200000001</v>
      </c>
      <c r="Q8">
        <v>9.6120000000000001</v>
      </c>
      <c r="R8">
        <v>21.259533000000001</v>
      </c>
      <c r="S8">
        <v>11.5344</v>
      </c>
      <c r="T8">
        <v>0</v>
      </c>
      <c r="U8">
        <v>402.52172400000001</v>
      </c>
      <c r="V8">
        <v>5.7671999999999999</v>
      </c>
      <c r="W8">
        <v>30.161398999999999</v>
      </c>
      <c r="X8">
        <v>93.996516999999997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9.0035600000000002</v>
      </c>
      <c r="AG8">
        <v>20.839200000000002</v>
      </c>
      <c r="AH8">
        <v>0</v>
      </c>
      <c r="AI8">
        <v>0</v>
      </c>
      <c r="AJ8">
        <v>0</v>
      </c>
      <c r="AK8">
        <v>52.571776999999997</v>
      </c>
      <c r="AL8">
        <v>2.2338290000000001</v>
      </c>
      <c r="AM8">
        <v>0</v>
      </c>
      <c r="AN8">
        <v>0.84583699999999995</v>
      </c>
      <c r="AO8">
        <v>0</v>
      </c>
      <c r="AP8">
        <v>0</v>
      </c>
      <c r="AQ8">
        <v>0</v>
      </c>
      <c r="AR8">
        <v>2.1223299999999998</v>
      </c>
      <c r="AS8">
        <v>4.5255219999999996</v>
      </c>
      <c r="AT8">
        <v>16.728116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1654.2231550000001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347.95440000000002</v>
      </c>
      <c r="L9">
        <v>226.8432</v>
      </c>
      <c r="M9">
        <v>88.430400000000006</v>
      </c>
      <c r="N9">
        <v>54.500039999999998</v>
      </c>
      <c r="O9">
        <v>118.86739900000001</v>
      </c>
      <c r="P9">
        <v>133.90477200000001</v>
      </c>
      <c r="Q9">
        <v>9.6120000000000001</v>
      </c>
      <c r="R9">
        <v>20.185199999999998</v>
      </c>
      <c r="S9">
        <v>11.5344</v>
      </c>
      <c r="T9">
        <v>0</v>
      </c>
      <c r="U9">
        <v>402.52172400000001</v>
      </c>
      <c r="V9">
        <v>5.7671999999999999</v>
      </c>
      <c r="W9">
        <v>30.161398999999999</v>
      </c>
      <c r="X9">
        <v>93.996516999999997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9.0035600000000002</v>
      </c>
      <c r="AG9">
        <v>20.839200000000002</v>
      </c>
      <c r="AH9">
        <v>0</v>
      </c>
      <c r="AI9">
        <v>0</v>
      </c>
      <c r="AJ9">
        <v>0</v>
      </c>
      <c r="AK9">
        <v>52.571776999999997</v>
      </c>
      <c r="AL9">
        <v>2.2338290000000001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2.1223299999999998</v>
      </c>
      <c r="AS9">
        <v>4.5255219999999996</v>
      </c>
      <c r="AT9">
        <v>16.420432000000002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1652.841138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347.95440000000002</v>
      </c>
      <c r="L10">
        <v>226.8432</v>
      </c>
      <c r="M10">
        <v>88.430400000000006</v>
      </c>
      <c r="N10">
        <v>54.500039999999998</v>
      </c>
      <c r="O10">
        <v>118.86739900000001</v>
      </c>
      <c r="P10">
        <v>133.90477200000001</v>
      </c>
      <c r="Q10">
        <v>9.6120000000000001</v>
      </c>
      <c r="R10">
        <v>20.185199999999998</v>
      </c>
      <c r="S10">
        <v>11.5344</v>
      </c>
      <c r="T10">
        <v>0</v>
      </c>
      <c r="U10">
        <v>402.52172400000001</v>
      </c>
      <c r="V10">
        <v>5.7671999999999999</v>
      </c>
      <c r="W10">
        <v>30.161398999999999</v>
      </c>
      <c r="X10">
        <v>93.996516999999997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9.0035600000000002</v>
      </c>
      <c r="AG10">
        <v>20.839200000000002</v>
      </c>
      <c r="AH10">
        <v>0</v>
      </c>
      <c r="AI10">
        <v>0</v>
      </c>
      <c r="AJ10">
        <v>0</v>
      </c>
      <c r="AK10">
        <v>52.571776999999997</v>
      </c>
      <c r="AL10">
        <v>2.2338290000000001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2.1223299999999998</v>
      </c>
      <c r="AS10">
        <v>4.5255219999999996</v>
      </c>
      <c r="AT10">
        <v>12.544373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1648.9650790000001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347.95440000000002</v>
      </c>
      <c r="L11">
        <v>226.8432</v>
      </c>
      <c r="M11">
        <v>88.430400000000006</v>
      </c>
      <c r="N11">
        <v>54.500039999999998</v>
      </c>
      <c r="O11">
        <v>118.86739900000001</v>
      </c>
      <c r="P11">
        <v>133.90477200000001</v>
      </c>
      <c r="Q11">
        <v>9.6120000000000001</v>
      </c>
      <c r="R11">
        <v>20.185199999999998</v>
      </c>
      <c r="S11">
        <v>11.5344</v>
      </c>
      <c r="T11">
        <v>0</v>
      </c>
      <c r="U11">
        <v>402.52172400000001</v>
      </c>
      <c r="V11">
        <v>5.7671999999999999</v>
      </c>
      <c r="W11">
        <v>25.264372999999999</v>
      </c>
      <c r="X11">
        <v>93.996516999999997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9.0035600000000002</v>
      </c>
      <c r="AG11">
        <v>20.839200000000002</v>
      </c>
      <c r="AH11">
        <v>0</v>
      </c>
      <c r="AI11">
        <v>0</v>
      </c>
      <c r="AJ11">
        <v>0</v>
      </c>
      <c r="AK11">
        <v>52.571776999999997</v>
      </c>
      <c r="AL11">
        <v>2.2338290000000001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2.1223299999999998</v>
      </c>
      <c r="AS11">
        <v>4.5255219999999996</v>
      </c>
      <c r="AT11">
        <v>13.874748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1645.398428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347.95440000000002</v>
      </c>
      <c r="L12">
        <v>226.8432</v>
      </c>
      <c r="M12">
        <v>88.430400000000006</v>
      </c>
      <c r="N12">
        <v>54.500039999999998</v>
      </c>
      <c r="O12">
        <v>118.86739900000001</v>
      </c>
      <c r="P12">
        <v>133.90477200000001</v>
      </c>
      <c r="Q12">
        <v>9.6120000000000001</v>
      </c>
      <c r="R12">
        <v>20.185199999999998</v>
      </c>
      <c r="S12">
        <v>11.5344</v>
      </c>
      <c r="T12">
        <v>0</v>
      </c>
      <c r="U12">
        <v>402.52172400000001</v>
      </c>
      <c r="V12">
        <v>5.7671999999999999</v>
      </c>
      <c r="W12">
        <v>25.264372999999999</v>
      </c>
      <c r="X12">
        <v>93.996516999999997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9.0035600000000002</v>
      </c>
      <c r="AG12">
        <v>20.839200000000002</v>
      </c>
      <c r="AH12">
        <v>0</v>
      </c>
      <c r="AI12">
        <v>0</v>
      </c>
      <c r="AJ12">
        <v>0</v>
      </c>
      <c r="AK12">
        <v>52.571776999999997</v>
      </c>
      <c r="AL12">
        <v>2.2338290000000001</v>
      </c>
      <c r="AM12">
        <v>0</v>
      </c>
      <c r="AN12">
        <v>0.84583699999999995</v>
      </c>
      <c r="AO12">
        <v>0</v>
      </c>
      <c r="AP12">
        <v>6.7721349999999996</v>
      </c>
      <c r="AQ12">
        <v>0</v>
      </c>
      <c r="AR12">
        <v>2.1223299999999998</v>
      </c>
      <c r="AS12">
        <v>4.5255219999999996</v>
      </c>
      <c r="AT12">
        <v>11.985982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1650.2817969999999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347.95440000000002</v>
      </c>
      <c r="L13">
        <v>226.8432</v>
      </c>
      <c r="M13">
        <v>88.430400000000006</v>
      </c>
      <c r="N13">
        <v>54.500039999999998</v>
      </c>
      <c r="O13">
        <v>118.86739900000001</v>
      </c>
      <c r="P13">
        <v>133.90477200000001</v>
      </c>
      <c r="Q13">
        <v>9.6120000000000001</v>
      </c>
      <c r="R13">
        <v>20.185199999999998</v>
      </c>
      <c r="S13">
        <v>11.5344</v>
      </c>
      <c r="T13">
        <v>0</v>
      </c>
      <c r="U13">
        <v>402.52172400000001</v>
      </c>
      <c r="V13">
        <v>5.7671999999999999</v>
      </c>
      <c r="W13">
        <v>19.224</v>
      </c>
      <c r="X13">
        <v>60.555599999999998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9.0035600000000002</v>
      </c>
      <c r="AG13">
        <v>20.839200000000002</v>
      </c>
      <c r="AH13">
        <v>0</v>
      </c>
      <c r="AI13">
        <v>0</v>
      </c>
      <c r="AJ13">
        <v>0</v>
      </c>
      <c r="AK13">
        <v>52.571776999999997</v>
      </c>
      <c r="AL13">
        <v>2.2338290000000001</v>
      </c>
      <c r="AM13">
        <v>0</v>
      </c>
      <c r="AN13">
        <v>0.84583699999999995</v>
      </c>
      <c r="AO13">
        <v>0</v>
      </c>
      <c r="AP13">
        <v>6.7721349999999996</v>
      </c>
      <c r="AQ13">
        <v>0</v>
      </c>
      <c r="AR13">
        <v>2.1223299999999998</v>
      </c>
      <c r="AS13">
        <v>4.5255219999999996</v>
      </c>
      <c r="AT13">
        <v>12.151069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1610.9655939999998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347.95440000000002</v>
      </c>
      <c r="L14">
        <v>226.8432</v>
      </c>
      <c r="M14">
        <v>88.430400000000006</v>
      </c>
      <c r="N14">
        <v>54.500039999999998</v>
      </c>
      <c r="O14">
        <v>118.86739900000001</v>
      </c>
      <c r="P14">
        <v>133.90477200000001</v>
      </c>
      <c r="Q14">
        <v>9.6120000000000001</v>
      </c>
      <c r="R14">
        <v>20.185199999999998</v>
      </c>
      <c r="S14">
        <v>11.5344</v>
      </c>
      <c r="T14">
        <v>0</v>
      </c>
      <c r="U14">
        <v>402.52172400000001</v>
      </c>
      <c r="V14">
        <v>5.7671999999999999</v>
      </c>
      <c r="W14">
        <v>19.224</v>
      </c>
      <c r="X14">
        <v>60.555599999999998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9.0035600000000002</v>
      </c>
      <c r="AG14">
        <v>20.839200000000002</v>
      </c>
      <c r="AH14">
        <v>0</v>
      </c>
      <c r="AI14">
        <v>0</v>
      </c>
      <c r="AJ14">
        <v>0</v>
      </c>
      <c r="AK14">
        <v>52.571776999999997</v>
      </c>
      <c r="AL14">
        <v>2.2338290000000001</v>
      </c>
      <c r="AM14">
        <v>0</v>
      </c>
      <c r="AN14">
        <v>0.84583699999999995</v>
      </c>
      <c r="AO14">
        <v>0</v>
      </c>
      <c r="AP14">
        <v>6.7721349999999996</v>
      </c>
      <c r="AQ14">
        <v>0</v>
      </c>
      <c r="AR14">
        <v>2.1223299999999998</v>
      </c>
      <c r="AS14">
        <v>4.5255219999999996</v>
      </c>
      <c r="AT14">
        <v>12.510992999999999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1611.3255179999999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347.95440000000002</v>
      </c>
      <c r="L15">
        <v>226.8432</v>
      </c>
      <c r="M15">
        <v>88.430400000000006</v>
      </c>
      <c r="N15">
        <v>54.500039999999998</v>
      </c>
      <c r="O15">
        <v>118.86739900000001</v>
      </c>
      <c r="P15">
        <v>133.90477200000001</v>
      </c>
      <c r="Q15">
        <v>9.6120000000000001</v>
      </c>
      <c r="R15">
        <v>20.185199999999998</v>
      </c>
      <c r="S15">
        <v>11.5344</v>
      </c>
      <c r="T15">
        <v>0</v>
      </c>
      <c r="U15">
        <v>402.52172400000001</v>
      </c>
      <c r="V15">
        <v>5.7671999999999999</v>
      </c>
      <c r="W15">
        <v>25.264372999999999</v>
      </c>
      <c r="X15">
        <v>93.996516999999997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9.0035600000000002</v>
      </c>
      <c r="AG15">
        <v>20.839200000000002</v>
      </c>
      <c r="AH15">
        <v>0</v>
      </c>
      <c r="AI15">
        <v>0</v>
      </c>
      <c r="AJ15">
        <v>0</v>
      </c>
      <c r="AK15">
        <v>52.571776999999997</v>
      </c>
      <c r="AL15">
        <v>2.2338290000000001</v>
      </c>
      <c r="AM15">
        <v>0</v>
      </c>
      <c r="AN15">
        <v>0.84583699999999995</v>
      </c>
      <c r="AO15">
        <v>0</v>
      </c>
      <c r="AP15">
        <v>6.7721349999999996</v>
      </c>
      <c r="AQ15">
        <v>0</v>
      </c>
      <c r="AR15">
        <v>2.1223299999999998</v>
      </c>
      <c r="AS15">
        <v>4.5255219999999996</v>
      </c>
      <c r="AT15">
        <v>13.83572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1652.131535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347.95440000000002</v>
      </c>
      <c r="L16">
        <v>226.8432</v>
      </c>
      <c r="M16">
        <v>88.430400000000006</v>
      </c>
      <c r="N16">
        <v>54.500039999999998</v>
      </c>
      <c r="O16">
        <v>118.86739900000001</v>
      </c>
      <c r="P16">
        <v>133.90477200000001</v>
      </c>
      <c r="Q16">
        <v>9.6120000000000001</v>
      </c>
      <c r="R16">
        <v>20.185199999999998</v>
      </c>
      <c r="S16">
        <v>11.5344</v>
      </c>
      <c r="T16">
        <v>0</v>
      </c>
      <c r="U16">
        <v>402.52172400000001</v>
      </c>
      <c r="V16">
        <v>5.7671999999999999</v>
      </c>
      <c r="W16">
        <v>25.264372999999999</v>
      </c>
      <c r="X16">
        <v>93.996516999999997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9.0035600000000002</v>
      </c>
      <c r="AG16">
        <v>20.839200000000002</v>
      </c>
      <c r="AH16">
        <v>0</v>
      </c>
      <c r="AI16">
        <v>0</v>
      </c>
      <c r="AJ16">
        <v>0</v>
      </c>
      <c r="AK16">
        <v>52.571776999999997</v>
      </c>
      <c r="AL16">
        <v>2.2338290000000001</v>
      </c>
      <c r="AM16">
        <v>0</v>
      </c>
      <c r="AN16">
        <v>0.84583699999999995</v>
      </c>
      <c r="AO16">
        <v>0</v>
      </c>
      <c r="AP16">
        <v>6.7721349999999996</v>
      </c>
      <c r="AQ16">
        <v>0</v>
      </c>
      <c r="AR16">
        <v>2.1223299999999998</v>
      </c>
      <c r="AS16">
        <v>4.5255219999999996</v>
      </c>
      <c r="AT16">
        <v>12.924063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1651.2198779999999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347.95440000000002</v>
      </c>
      <c r="L17">
        <v>226.8432</v>
      </c>
      <c r="M17">
        <v>88.430400000000006</v>
      </c>
      <c r="N17">
        <v>54.500039999999998</v>
      </c>
      <c r="O17">
        <v>118.86739900000001</v>
      </c>
      <c r="P17">
        <v>133.90477200000001</v>
      </c>
      <c r="Q17">
        <v>9.6120000000000001</v>
      </c>
      <c r="R17">
        <v>20.185199999999998</v>
      </c>
      <c r="S17">
        <v>11.5344</v>
      </c>
      <c r="T17">
        <v>0</v>
      </c>
      <c r="U17">
        <v>402.52172400000001</v>
      </c>
      <c r="V17">
        <v>5.7671999999999999</v>
      </c>
      <c r="W17">
        <v>25.264372999999999</v>
      </c>
      <c r="X17">
        <v>93.996516999999997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9.0035600000000002</v>
      </c>
      <c r="AG17">
        <v>20.839200000000002</v>
      </c>
      <c r="AH17">
        <v>0</v>
      </c>
      <c r="AI17">
        <v>0</v>
      </c>
      <c r="AJ17">
        <v>0</v>
      </c>
      <c r="AK17">
        <v>52.571776999999997</v>
      </c>
      <c r="AL17">
        <v>2.2338290000000001</v>
      </c>
      <c r="AM17">
        <v>0</v>
      </c>
      <c r="AN17">
        <v>0.84583699999999995</v>
      </c>
      <c r="AO17">
        <v>0</v>
      </c>
      <c r="AP17">
        <v>6.0333560000000004</v>
      </c>
      <c r="AQ17">
        <v>0</v>
      </c>
      <c r="AR17">
        <v>2.1223299999999998</v>
      </c>
      <c r="AS17">
        <v>4.5255219999999996</v>
      </c>
      <c r="AT17">
        <v>13.546491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1651.103527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347.95440000000002</v>
      </c>
      <c r="L18">
        <v>226.8432</v>
      </c>
      <c r="M18">
        <v>88.430400000000006</v>
      </c>
      <c r="N18">
        <v>54.500039999999998</v>
      </c>
      <c r="O18">
        <v>118.86739900000001</v>
      </c>
      <c r="P18">
        <v>133.90477200000001</v>
      </c>
      <c r="Q18">
        <v>9.6120000000000001</v>
      </c>
      <c r="R18">
        <v>20.185199999999998</v>
      </c>
      <c r="S18">
        <v>11.5344</v>
      </c>
      <c r="T18">
        <v>0</v>
      </c>
      <c r="U18">
        <v>402.52172400000001</v>
      </c>
      <c r="V18">
        <v>5.7671999999999999</v>
      </c>
      <c r="W18">
        <v>25.264372999999999</v>
      </c>
      <c r="X18">
        <v>93.996516999999997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9.0035600000000002</v>
      </c>
      <c r="AG18">
        <v>20.839200000000002</v>
      </c>
      <c r="AH18">
        <v>0</v>
      </c>
      <c r="AI18">
        <v>0</v>
      </c>
      <c r="AJ18">
        <v>0</v>
      </c>
      <c r="AK18">
        <v>52.571776999999997</v>
      </c>
      <c r="AL18">
        <v>2.2338290000000001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2.1223299999999998</v>
      </c>
      <c r="AS18">
        <v>4.5255219999999996</v>
      </c>
      <c r="AT18">
        <v>14.066458000000001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1645.590138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347.95440000000002</v>
      </c>
      <c r="L19">
        <v>226.8432</v>
      </c>
      <c r="M19">
        <v>88.430400000000006</v>
      </c>
      <c r="N19">
        <v>54.500039999999998</v>
      </c>
      <c r="O19">
        <v>118.86739900000001</v>
      </c>
      <c r="P19">
        <v>133.90477200000001</v>
      </c>
      <c r="Q19">
        <v>9.6120000000000001</v>
      </c>
      <c r="R19">
        <v>20.185199999999998</v>
      </c>
      <c r="S19">
        <v>11.5344</v>
      </c>
      <c r="T19">
        <v>0</v>
      </c>
      <c r="U19">
        <v>402.52172400000001</v>
      </c>
      <c r="V19">
        <v>5.7671999999999999</v>
      </c>
      <c r="W19">
        <v>25.264372999999999</v>
      </c>
      <c r="X19">
        <v>93.996516999999997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9.0035600000000002</v>
      </c>
      <c r="AG19">
        <v>20.839200000000002</v>
      </c>
      <c r="AH19">
        <v>0</v>
      </c>
      <c r="AI19">
        <v>0</v>
      </c>
      <c r="AJ19">
        <v>0</v>
      </c>
      <c r="AK19">
        <v>52.571776999999997</v>
      </c>
      <c r="AL19">
        <v>2.2338290000000001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2.1223299999999998</v>
      </c>
      <c r="AS19">
        <v>4.5255219999999996</v>
      </c>
      <c r="AT19">
        <v>15.173962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1646.6976420000001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347.95440000000002</v>
      </c>
      <c r="L20">
        <v>226.8432</v>
      </c>
      <c r="M20">
        <v>88.430400000000006</v>
      </c>
      <c r="N20">
        <v>54.500039999999998</v>
      </c>
      <c r="O20">
        <v>118.86739900000001</v>
      </c>
      <c r="P20">
        <v>133.90477200000001</v>
      </c>
      <c r="Q20">
        <v>9.6120000000000001</v>
      </c>
      <c r="R20">
        <v>20.185199999999998</v>
      </c>
      <c r="S20">
        <v>11.5344</v>
      </c>
      <c r="T20">
        <v>0</v>
      </c>
      <c r="U20">
        <v>402.52172400000001</v>
      </c>
      <c r="V20">
        <v>5.7671999999999999</v>
      </c>
      <c r="W20">
        <v>25.264372999999999</v>
      </c>
      <c r="X20">
        <v>93.996516999999997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9.0035600000000002</v>
      </c>
      <c r="AG20">
        <v>20.839200000000002</v>
      </c>
      <c r="AH20">
        <v>0</v>
      </c>
      <c r="AI20">
        <v>0</v>
      </c>
      <c r="AJ20">
        <v>0</v>
      </c>
      <c r="AK20">
        <v>52.571776999999997</v>
      </c>
      <c r="AL20">
        <v>2.2338290000000001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2.1223299999999998</v>
      </c>
      <c r="AS20">
        <v>4.5255219999999996</v>
      </c>
      <c r="AT20">
        <v>15.183541999999999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1646.707222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347.95440000000002</v>
      </c>
      <c r="L21">
        <v>226.8432</v>
      </c>
      <c r="M21">
        <v>88.430400000000006</v>
      </c>
      <c r="N21">
        <v>54.500039999999998</v>
      </c>
      <c r="O21">
        <v>118.86739900000001</v>
      </c>
      <c r="P21">
        <v>133.90477200000001</v>
      </c>
      <c r="Q21">
        <v>9.6120000000000001</v>
      </c>
      <c r="R21">
        <v>20.185199999999998</v>
      </c>
      <c r="S21">
        <v>11.5344</v>
      </c>
      <c r="T21">
        <v>0</v>
      </c>
      <c r="U21">
        <v>402.52172400000001</v>
      </c>
      <c r="V21">
        <v>5.7671999999999999</v>
      </c>
      <c r="W21">
        <v>25.264372999999999</v>
      </c>
      <c r="X21">
        <v>93.996516999999997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9.0035600000000002</v>
      </c>
      <c r="AG21">
        <v>20.839200000000002</v>
      </c>
      <c r="AH21">
        <v>0</v>
      </c>
      <c r="AI21">
        <v>0</v>
      </c>
      <c r="AJ21">
        <v>0</v>
      </c>
      <c r="AK21">
        <v>52.571776999999997</v>
      </c>
      <c r="AL21">
        <v>2.2338290000000001</v>
      </c>
      <c r="AM21">
        <v>0</v>
      </c>
      <c r="AN21">
        <v>0.84583699999999995</v>
      </c>
      <c r="AO21">
        <v>0</v>
      </c>
      <c r="AP21">
        <v>0</v>
      </c>
      <c r="AQ21">
        <v>14.775566</v>
      </c>
      <c r="AR21">
        <v>2.1223299999999998</v>
      </c>
      <c r="AS21">
        <v>4.5255219999999996</v>
      </c>
      <c r="AT21">
        <v>16.450483999999999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1662.74973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347.95440000000002</v>
      </c>
      <c r="L22">
        <v>226.8432</v>
      </c>
      <c r="M22">
        <v>88.430400000000006</v>
      </c>
      <c r="N22">
        <v>54.500039999999998</v>
      </c>
      <c r="O22">
        <v>118.86739900000001</v>
      </c>
      <c r="P22">
        <v>133.90477200000001</v>
      </c>
      <c r="Q22">
        <v>9.6120000000000001</v>
      </c>
      <c r="R22">
        <v>28.468533000000001</v>
      </c>
      <c r="S22">
        <v>11.5344</v>
      </c>
      <c r="T22">
        <v>0</v>
      </c>
      <c r="U22">
        <v>402.52172400000001</v>
      </c>
      <c r="V22">
        <v>10.673742000000001</v>
      </c>
      <c r="W22">
        <v>25.264372999999999</v>
      </c>
      <c r="X22">
        <v>93.996516999999997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9.0035600000000002</v>
      </c>
      <c r="AG22">
        <v>20.839200000000002</v>
      </c>
      <c r="AH22">
        <v>0</v>
      </c>
      <c r="AI22">
        <v>0</v>
      </c>
      <c r="AJ22">
        <v>0</v>
      </c>
      <c r="AK22">
        <v>52.571776999999997</v>
      </c>
      <c r="AL22">
        <v>2.2338290000000001</v>
      </c>
      <c r="AM22">
        <v>0</v>
      </c>
      <c r="AN22">
        <v>0.84583699999999995</v>
      </c>
      <c r="AO22">
        <v>0</v>
      </c>
      <c r="AP22">
        <v>0</v>
      </c>
      <c r="AQ22">
        <v>14.775566</v>
      </c>
      <c r="AR22">
        <v>2.1223299999999998</v>
      </c>
      <c r="AS22">
        <v>4.5255219999999996</v>
      </c>
      <c r="AT22">
        <v>19.223981999999999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1678.7131029999996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396.01440000000002</v>
      </c>
      <c r="L23">
        <v>228.948228</v>
      </c>
      <c r="M23">
        <v>88.430400000000006</v>
      </c>
      <c r="N23">
        <v>54.500039999999998</v>
      </c>
      <c r="O23">
        <v>118.86739900000001</v>
      </c>
      <c r="P23">
        <v>133.90477200000001</v>
      </c>
      <c r="Q23">
        <v>13.940572</v>
      </c>
      <c r="R23">
        <v>28.285905</v>
      </c>
      <c r="S23">
        <v>17.496528999999999</v>
      </c>
      <c r="T23">
        <v>0</v>
      </c>
      <c r="U23">
        <v>402.52172400000001</v>
      </c>
      <c r="V23">
        <v>10.673742000000001</v>
      </c>
      <c r="W23">
        <v>25.264372999999999</v>
      </c>
      <c r="X23">
        <v>93.996516999999997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9.0035600000000002</v>
      </c>
      <c r="AG23">
        <v>20.839200000000002</v>
      </c>
      <c r="AH23">
        <v>0</v>
      </c>
      <c r="AI23">
        <v>0</v>
      </c>
      <c r="AJ23">
        <v>0</v>
      </c>
      <c r="AK23">
        <v>52.571776999999997</v>
      </c>
      <c r="AL23">
        <v>2.2338290000000001</v>
      </c>
      <c r="AM23">
        <v>0</v>
      </c>
      <c r="AN23">
        <v>0.84583699999999995</v>
      </c>
      <c r="AO23">
        <v>0</v>
      </c>
      <c r="AP23">
        <v>0</v>
      </c>
      <c r="AQ23">
        <v>29.551133</v>
      </c>
      <c r="AR23">
        <v>2.1223299999999998</v>
      </c>
      <c r="AS23">
        <v>4.5255219999999996</v>
      </c>
      <c r="AT23">
        <v>18.050726999999998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1752.5885159999998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444.07440000000003</v>
      </c>
      <c r="L24">
        <v>228.948228</v>
      </c>
      <c r="M24">
        <v>88.430400000000006</v>
      </c>
      <c r="N24">
        <v>54.500039999999998</v>
      </c>
      <c r="O24">
        <v>118.86739900000001</v>
      </c>
      <c r="P24">
        <v>133.90477200000001</v>
      </c>
      <c r="Q24">
        <v>13.940572</v>
      </c>
      <c r="R24">
        <v>28.285905</v>
      </c>
      <c r="S24">
        <v>17.753844999999998</v>
      </c>
      <c r="T24">
        <v>0</v>
      </c>
      <c r="U24">
        <v>402.52172400000001</v>
      </c>
      <c r="V24">
        <v>10.673742000000001</v>
      </c>
      <c r="W24">
        <v>25.264372999999999</v>
      </c>
      <c r="X24">
        <v>93.996516999999997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9.0035600000000002</v>
      </c>
      <c r="AG24">
        <v>20.839200000000002</v>
      </c>
      <c r="AH24">
        <v>19.843589999999999</v>
      </c>
      <c r="AI24">
        <v>0</v>
      </c>
      <c r="AJ24">
        <v>0</v>
      </c>
      <c r="AK24">
        <v>52.571776999999997</v>
      </c>
      <c r="AL24">
        <v>2.2338290000000001</v>
      </c>
      <c r="AM24">
        <v>0</v>
      </c>
      <c r="AN24">
        <v>0.84583699999999995</v>
      </c>
      <c r="AO24">
        <v>0</v>
      </c>
      <c r="AP24">
        <v>0</v>
      </c>
      <c r="AQ24">
        <v>29.551133</v>
      </c>
      <c r="AR24">
        <v>2.1223299999999998</v>
      </c>
      <c r="AS24">
        <v>4.5255219999999996</v>
      </c>
      <c r="AT24">
        <v>19.173054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1821.8717489999999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492.13440000000003</v>
      </c>
      <c r="L25">
        <v>284.69782800000002</v>
      </c>
      <c r="M25">
        <v>88.430400000000006</v>
      </c>
      <c r="N25">
        <v>54.500039999999998</v>
      </c>
      <c r="O25">
        <v>118.86739900000001</v>
      </c>
      <c r="P25">
        <v>133.90477200000001</v>
      </c>
      <c r="Q25">
        <v>13.940572</v>
      </c>
      <c r="R25">
        <v>35.019399999999997</v>
      </c>
      <c r="S25">
        <v>17.753844999999998</v>
      </c>
      <c r="T25">
        <v>0</v>
      </c>
      <c r="U25">
        <v>402.52172400000001</v>
      </c>
      <c r="V25">
        <v>14.864573999999999</v>
      </c>
      <c r="W25">
        <v>30.972266000000001</v>
      </c>
      <c r="X25">
        <v>115.751542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9.0035600000000002</v>
      </c>
      <c r="AG25">
        <v>20.839200000000002</v>
      </c>
      <c r="AH25">
        <v>37.957692000000002</v>
      </c>
      <c r="AI25">
        <v>0</v>
      </c>
      <c r="AJ25">
        <v>0</v>
      </c>
      <c r="AK25">
        <v>52.571776999999997</v>
      </c>
      <c r="AL25">
        <v>2.2338290000000001</v>
      </c>
      <c r="AM25">
        <v>0</v>
      </c>
      <c r="AN25">
        <v>0.84583699999999995</v>
      </c>
      <c r="AO25">
        <v>0</v>
      </c>
      <c r="AP25">
        <v>0</v>
      </c>
      <c r="AQ25">
        <v>29.551133</v>
      </c>
      <c r="AR25">
        <v>2.1223299999999998</v>
      </c>
      <c r="AS25">
        <v>4.5255219999999996</v>
      </c>
      <c r="AT25">
        <v>18.040037000000002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1981.0496789999997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540.19439999999997</v>
      </c>
      <c r="L26">
        <v>352.7604</v>
      </c>
      <c r="M26">
        <v>88.430400000000006</v>
      </c>
      <c r="N26">
        <v>54.500039999999998</v>
      </c>
      <c r="O26">
        <v>118.86739900000001</v>
      </c>
      <c r="P26">
        <v>133.90477200000001</v>
      </c>
      <c r="Q26">
        <v>17.422326999999999</v>
      </c>
      <c r="R26">
        <v>34.011870000000002</v>
      </c>
      <c r="S26">
        <v>21.428608000000001</v>
      </c>
      <c r="T26">
        <v>0</v>
      </c>
      <c r="U26">
        <v>402.52172400000001</v>
      </c>
      <c r="V26">
        <v>15.734844000000001</v>
      </c>
      <c r="W26">
        <v>33.441918999999999</v>
      </c>
      <c r="X26">
        <v>138.46977699999999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15.839473</v>
      </c>
      <c r="AF26">
        <v>9.0035600000000002</v>
      </c>
      <c r="AG26">
        <v>20.839200000000002</v>
      </c>
      <c r="AH26">
        <v>37.957692000000002</v>
      </c>
      <c r="AI26">
        <v>0</v>
      </c>
      <c r="AJ26">
        <v>0</v>
      </c>
      <c r="AK26">
        <v>52.571776999999997</v>
      </c>
      <c r="AL26">
        <v>2.2338290000000001</v>
      </c>
      <c r="AM26">
        <v>0</v>
      </c>
      <c r="AN26">
        <v>0.84583699999999995</v>
      </c>
      <c r="AO26">
        <v>0</v>
      </c>
      <c r="AP26">
        <v>0</v>
      </c>
      <c r="AQ26">
        <v>44.326698999999998</v>
      </c>
      <c r="AR26">
        <v>2.1223299999999998</v>
      </c>
      <c r="AS26">
        <v>4.5255219999999996</v>
      </c>
      <c r="AT26">
        <v>19.223981999999999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2161.1783809999997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652.051649</v>
      </c>
      <c r="L27">
        <v>418.27252399999998</v>
      </c>
      <c r="M27">
        <v>88.430400000000006</v>
      </c>
      <c r="N27">
        <v>54.500039999999998</v>
      </c>
      <c r="O27">
        <v>118.86739900000001</v>
      </c>
      <c r="P27">
        <v>133.90477200000001</v>
      </c>
      <c r="Q27">
        <v>20.973383999999999</v>
      </c>
      <c r="R27">
        <v>40.745364000000002</v>
      </c>
      <c r="S27">
        <v>25.366164000000001</v>
      </c>
      <c r="T27">
        <v>0</v>
      </c>
      <c r="U27">
        <v>402.52172400000001</v>
      </c>
      <c r="V27">
        <v>19.925675999999999</v>
      </c>
      <c r="W27">
        <v>33.449097000000002</v>
      </c>
      <c r="X27">
        <v>141.547177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31.678944999999999</v>
      </c>
      <c r="AF27">
        <v>9.0035600000000002</v>
      </c>
      <c r="AG27">
        <v>20.839200000000002</v>
      </c>
      <c r="AH27">
        <v>63.717948</v>
      </c>
      <c r="AI27">
        <v>0</v>
      </c>
      <c r="AJ27">
        <v>0</v>
      </c>
      <c r="AK27">
        <v>52.571776999999997</v>
      </c>
      <c r="AL27">
        <v>2.2338290000000001</v>
      </c>
      <c r="AM27">
        <v>0</v>
      </c>
      <c r="AN27">
        <v>0.84583699999999995</v>
      </c>
      <c r="AO27">
        <v>0</v>
      </c>
      <c r="AP27">
        <v>0</v>
      </c>
      <c r="AQ27">
        <v>44.326698999999998</v>
      </c>
      <c r="AR27">
        <v>2.1223299999999998</v>
      </c>
      <c r="AS27">
        <v>4.5255219999999996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2401.6449990000001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652.83742800000005</v>
      </c>
      <c r="L28">
        <v>418.27252399999998</v>
      </c>
      <c r="M28">
        <v>88.430400000000006</v>
      </c>
      <c r="N28">
        <v>54.500039999999998</v>
      </c>
      <c r="O28">
        <v>118.86739900000001</v>
      </c>
      <c r="P28">
        <v>133.90477200000001</v>
      </c>
      <c r="Q28">
        <v>20.973383999999999</v>
      </c>
      <c r="R28">
        <v>40.745364000000002</v>
      </c>
      <c r="S28">
        <v>25.366164000000001</v>
      </c>
      <c r="T28">
        <v>0</v>
      </c>
      <c r="U28">
        <v>402.52172400000001</v>
      </c>
      <c r="V28">
        <v>19.925675999999999</v>
      </c>
      <c r="W28">
        <v>33.449097000000002</v>
      </c>
      <c r="X28">
        <v>141.547177</v>
      </c>
      <c r="Y28">
        <v>0</v>
      </c>
      <c r="Z28">
        <v>0</v>
      </c>
      <c r="AA28">
        <v>6.3025880000000001</v>
      </c>
      <c r="AB28">
        <v>3.2031990000000001</v>
      </c>
      <c r="AC28">
        <v>0</v>
      </c>
      <c r="AD28">
        <v>0</v>
      </c>
      <c r="AE28">
        <v>31.678944999999999</v>
      </c>
      <c r="AF28">
        <v>17.059377999999999</v>
      </c>
      <c r="AG28">
        <v>20.839200000000002</v>
      </c>
      <c r="AH28">
        <v>63.717948</v>
      </c>
      <c r="AI28">
        <v>0</v>
      </c>
      <c r="AJ28">
        <v>0</v>
      </c>
      <c r="AK28">
        <v>52.571776999999997</v>
      </c>
      <c r="AL28">
        <v>2.2338290000000001</v>
      </c>
      <c r="AM28">
        <v>0</v>
      </c>
      <c r="AN28">
        <v>0.84583699999999995</v>
      </c>
      <c r="AO28">
        <v>0</v>
      </c>
      <c r="AP28">
        <v>0</v>
      </c>
      <c r="AQ28">
        <v>44.326698999999998</v>
      </c>
      <c r="AR28">
        <v>2.1223299999999998</v>
      </c>
      <c r="AS28">
        <v>4.5255219999999996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2419.9923829999998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652.83742800000005</v>
      </c>
      <c r="L29">
        <v>418.27252399999998</v>
      </c>
      <c r="M29">
        <v>88.430400000000006</v>
      </c>
      <c r="N29">
        <v>54.500039999999998</v>
      </c>
      <c r="O29">
        <v>118.86739900000001</v>
      </c>
      <c r="P29">
        <v>133.90477200000001</v>
      </c>
      <c r="Q29">
        <v>20.973383999999999</v>
      </c>
      <c r="R29">
        <v>40.745364000000002</v>
      </c>
      <c r="S29">
        <v>25.366164000000001</v>
      </c>
      <c r="T29">
        <v>0</v>
      </c>
      <c r="U29">
        <v>402.52172400000001</v>
      </c>
      <c r="V29">
        <v>19.925675999999999</v>
      </c>
      <c r="W29">
        <v>33.449097000000002</v>
      </c>
      <c r="X29">
        <v>141.547177</v>
      </c>
      <c r="Y29">
        <v>0</v>
      </c>
      <c r="Z29">
        <v>1.05732</v>
      </c>
      <c r="AA29">
        <v>13.496651</v>
      </c>
      <c r="AB29">
        <v>12.659041999999999</v>
      </c>
      <c r="AC29">
        <v>0</v>
      </c>
      <c r="AD29">
        <v>8.2533440000000002</v>
      </c>
      <c r="AE29">
        <v>31.678944999999999</v>
      </c>
      <c r="AF29">
        <v>25.589065999999999</v>
      </c>
      <c r="AG29">
        <v>20.839200000000002</v>
      </c>
      <c r="AH29">
        <v>84.471794000000003</v>
      </c>
      <c r="AI29">
        <v>0</v>
      </c>
      <c r="AJ29">
        <v>0</v>
      </c>
      <c r="AK29">
        <v>52.571776999999997</v>
      </c>
      <c r="AL29">
        <v>12.286058000000001</v>
      </c>
      <c r="AM29">
        <v>5.0738669999999999</v>
      </c>
      <c r="AN29">
        <v>0.84583699999999995</v>
      </c>
      <c r="AO29">
        <v>0</v>
      </c>
      <c r="AP29">
        <v>0</v>
      </c>
      <c r="AQ29">
        <v>44.326698999999998</v>
      </c>
      <c r="AR29">
        <v>2.1223299999999998</v>
      </c>
      <c r="AS29">
        <v>4.5255219999999996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2490.3625830000001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652.83742800000005</v>
      </c>
      <c r="L30">
        <v>418.27252399999998</v>
      </c>
      <c r="M30">
        <v>88.430400000000006</v>
      </c>
      <c r="N30">
        <v>54.500039999999998</v>
      </c>
      <c r="O30">
        <v>118.86739900000001</v>
      </c>
      <c r="P30">
        <v>133.90477200000001</v>
      </c>
      <c r="Q30">
        <v>20.973383999999999</v>
      </c>
      <c r="R30">
        <v>40.745364000000002</v>
      </c>
      <c r="S30">
        <v>25.366164000000001</v>
      </c>
      <c r="T30">
        <v>0</v>
      </c>
      <c r="U30">
        <v>402.52172400000001</v>
      </c>
      <c r="V30">
        <v>19.925675999999999</v>
      </c>
      <c r="W30">
        <v>33.449097000000002</v>
      </c>
      <c r="X30">
        <v>141.547177</v>
      </c>
      <c r="Y30">
        <v>0</v>
      </c>
      <c r="Z30">
        <v>12.535586</v>
      </c>
      <c r="AA30">
        <v>27.008489999999998</v>
      </c>
      <c r="AB30">
        <v>25.318085</v>
      </c>
      <c r="AC30">
        <v>0</v>
      </c>
      <c r="AD30">
        <v>15.236942000000001</v>
      </c>
      <c r="AE30">
        <v>31.678944999999999</v>
      </c>
      <c r="AF30">
        <v>37.454810999999999</v>
      </c>
      <c r="AG30">
        <v>20.839200000000002</v>
      </c>
      <c r="AH30">
        <v>89.933331999999993</v>
      </c>
      <c r="AI30">
        <v>0</v>
      </c>
      <c r="AJ30">
        <v>0</v>
      </c>
      <c r="AK30">
        <v>52.571776999999997</v>
      </c>
      <c r="AL30">
        <v>53.611891</v>
      </c>
      <c r="AM30">
        <v>7.687678</v>
      </c>
      <c r="AN30">
        <v>0.84583699999999995</v>
      </c>
      <c r="AO30">
        <v>0</v>
      </c>
      <c r="AP30">
        <v>0</v>
      </c>
      <c r="AQ30">
        <v>44.326698999999998</v>
      </c>
      <c r="AR30">
        <v>2.1223299999999998</v>
      </c>
      <c r="AS30">
        <v>4.5255219999999996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2596.262256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652.83742800000005</v>
      </c>
      <c r="L31">
        <v>418.27252399999998</v>
      </c>
      <c r="M31">
        <v>88.430400000000006</v>
      </c>
      <c r="N31">
        <v>54.500039999999998</v>
      </c>
      <c r="O31">
        <v>118.86739900000001</v>
      </c>
      <c r="P31">
        <v>133.90477200000001</v>
      </c>
      <c r="Q31">
        <v>20.973383999999999</v>
      </c>
      <c r="R31">
        <v>40.745364000000002</v>
      </c>
      <c r="S31">
        <v>25.366164000000001</v>
      </c>
      <c r="T31">
        <v>0</v>
      </c>
      <c r="U31">
        <v>402.52172400000001</v>
      </c>
      <c r="V31">
        <v>19.925675999999999</v>
      </c>
      <c r="W31">
        <v>33.449097000000002</v>
      </c>
      <c r="X31">
        <v>141.547177</v>
      </c>
      <c r="Y31">
        <v>0</v>
      </c>
      <c r="Z31">
        <v>12.535586</v>
      </c>
      <c r="AA31">
        <v>27.008489999999998</v>
      </c>
      <c r="AB31">
        <v>25.318085</v>
      </c>
      <c r="AC31">
        <v>0</v>
      </c>
      <c r="AD31">
        <v>17.563116000000001</v>
      </c>
      <c r="AE31">
        <v>31.678944999999999</v>
      </c>
      <c r="AF31">
        <v>37.454810999999999</v>
      </c>
      <c r="AG31">
        <v>20.839200000000002</v>
      </c>
      <c r="AH31">
        <v>89.933331999999993</v>
      </c>
      <c r="AI31">
        <v>0</v>
      </c>
      <c r="AJ31">
        <v>0</v>
      </c>
      <c r="AK31">
        <v>52.571776999999997</v>
      </c>
      <c r="AL31">
        <v>53.611891</v>
      </c>
      <c r="AM31">
        <v>7.687678</v>
      </c>
      <c r="AN31">
        <v>0.84583699999999995</v>
      </c>
      <c r="AO31">
        <v>0</v>
      </c>
      <c r="AP31">
        <v>0</v>
      </c>
      <c r="AQ31">
        <v>44.326698999999998</v>
      </c>
      <c r="AR31">
        <v>2.1223299999999998</v>
      </c>
      <c r="AS31">
        <v>4.5255219999999996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2598.5884299999998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652.83742800000005</v>
      </c>
      <c r="L32">
        <v>418.27252399999998</v>
      </c>
      <c r="M32">
        <v>88.430400000000006</v>
      </c>
      <c r="N32">
        <v>54.500039999999998</v>
      </c>
      <c r="O32">
        <v>118.86739900000001</v>
      </c>
      <c r="P32">
        <v>133.90477200000001</v>
      </c>
      <c r="Q32">
        <v>20.973383999999999</v>
      </c>
      <c r="R32">
        <v>40.745364000000002</v>
      </c>
      <c r="S32">
        <v>25.366164000000001</v>
      </c>
      <c r="T32">
        <v>0</v>
      </c>
      <c r="U32">
        <v>402.52172400000001</v>
      </c>
      <c r="V32">
        <v>19.925675999999999</v>
      </c>
      <c r="W32">
        <v>33.449097000000002</v>
      </c>
      <c r="X32">
        <v>141.547177</v>
      </c>
      <c r="Y32">
        <v>0</v>
      </c>
      <c r="Z32">
        <v>12.535586</v>
      </c>
      <c r="AA32">
        <v>27.008489999999998</v>
      </c>
      <c r="AB32">
        <v>25.318085</v>
      </c>
      <c r="AC32">
        <v>0</v>
      </c>
      <c r="AD32">
        <v>17.563116000000001</v>
      </c>
      <c r="AE32">
        <v>31.678944999999999</v>
      </c>
      <c r="AF32">
        <v>37.454810999999999</v>
      </c>
      <c r="AG32">
        <v>20.839200000000002</v>
      </c>
      <c r="AH32">
        <v>89.933331999999993</v>
      </c>
      <c r="AI32">
        <v>0</v>
      </c>
      <c r="AJ32">
        <v>0</v>
      </c>
      <c r="AK32">
        <v>52.571776999999997</v>
      </c>
      <c r="AL32">
        <v>53.611891</v>
      </c>
      <c r="AM32">
        <v>7.687678</v>
      </c>
      <c r="AN32">
        <v>0.84583699999999995</v>
      </c>
      <c r="AO32">
        <v>0</v>
      </c>
      <c r="AP32">
        <v>0</v>
      </c>
      <c r="AQ32">
        <v>44.326698999999998</v>
      </c>
      <c r="AR32">
        <v>3.183494</v>
      </c>
      <c r="AS32">
        <v>4.5255219999999996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2599.6495939999995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652.83742800000005</v>
      </c>
      <c r="L33">
        <v>418.27252399999998</v>
      </c>
      <c r="M33">
        <v>88.430400000000006</v>
      </c>
      <c r="N33">
        <v>54.500039999999998</v>
      </c>
      <c r="O33">
        <v>118.86739900000001</v>
      </c>
      <c r="P33">
        <v>133.90477200000001</v>
      </c>
      <c r="Q33">
        <v>20.973383999999999</v>
      </c>
      <c r="R33">
        <v>40.745364000000002</v>
      </c>
      <c r="S33">
        <v>25.366164000000001</v>
      </c>
      <c r="T33">
        <v>0</v>
      </c>
      <c r="U33">
        <v>402.52172400000001</v>
      </c>
      <c r="V33">
        <v>19.925675999999999</v>
      </c>
      <c r="W33">
        <v>33.449097000000002</v>
      </c>
      <c r="X33">
        <v>141.547177</v>
      </c>
      <c r="Y33">
        <v>0</v>
      </c>
      <c r="Z33">
        <v>12.535586</v>
      </c>
      <c r="AA33">
        <v>27.008489999999998</v>
      </c>
      <c r="AB33">
        <v>25.318085</v>
      </c>
      <c r="AC33">
        <v>0</v>
      </c>
      <c r="AD33">
        <v>26.344673</v>
      </c>
      <c r="AE33">
        <v>31.678944999999999</v>
      </c>
      <c r="AF33">
        <v>37.454810999999999</v>
      </c>
      <c r="AG33">
        <v>20.839200000000002</v>
      </c>
      <c r="AH33">
        <v>89.933331999999993</v>
      </c>
      <c r="AI33">
        <v>0</v>
      </c>
      <c r="AJ33">
        <v>0</v>
      </c>
      <c r="AK33">
        <v>52.571776999999997</v>
      </c>
      <c r="AL33">
        <v>53.611891</v>
      </c>
      <c r="AM33">
        <v>7.687678</v>
      </c>
      <c r="AN33">
        <v>0.84583699999999995</v>
      </c>
      <c r="AO33">
        <v>0</v>
      </c>
      <c r="AP33">
        <v>0</v>
      </c>
      <c r="AQ33">
        <v>44.326698999999998</v>
      </c>
      <c r="AR33">
        <v>25.467955</v>
      </c>
      <c r="AS33">
        <v>4.5255219999999996</v>
      </c>
      <c r="AT33">
        <v>18.342981000000002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2629.8346109999998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652.83742800000005</v>
      </c>
      <c r="L34">
        <v>418.27252399999998</v>
      </c>
      <c r="M34">
        <v>88.430400000000006</v>
      </c>
      <c r="N34">
        <v>54.500039999999998</v>
      </c>
      <c r="O34">
        <v>118.86739900000001</v>
      </c>
      <c r="P34">
        <v>133.90477200000001</v>
      </c>
      <c r="Q34">
        <v>20.973383999999999</v>
      </c>
      <c r="R34">
        <v>40.745364000000002</v>
      </c>
      <c r="S34">
        <v>25.366164000000001</v>
      </c>
      <c r="T34">
        <v>0</v>
      </c>
      <c r="U34">
        <v>402.52172400000001</v>
      </c>
      <c r="V34">
        <v>19.925675999999999</v>
      </c>
      <c r="W34">
        <v>33.449097000000002</v>
      </c>
      <c r="X34">
        <v>141.547177</v>
      </c>
      <c r="Y34">
        <v>0</v>
      </c>
      <c r="Z34">
        <v>12.535586</v>
      </c>
      <c r="AA34">
        <v>13.504244999999999</v>
      </c>
      <c r="AB34">
        <v>25.318085</v>
      </c>
      <c r="AC34">
        <v>0</v>
      </c>
      <c r="AD34">
        <v>26.344673</v>
      </c>
      <c r="AE34">
        <v>31.678944999999999</v>
      </c>
      <c r="AF34">
        <v>37.454810999999999</v>
      </c>
      <c r="AG34">
        <v>20.839200000000002</v>
      </c>
      <c r="AH34">
        <v>89.933331999999993</v>
      </c>
      <c r="AI34">
        <v>0</v>
      </c>
      <c r="AJ34">
        <v>0</v>
      </c>
      <c r="AK34">
        <v>52.571776999999997</v>
      </c>
      <c r="AL34">
        <v>40.208917999999997</v>
      </c>
      <c r="AM34">
        <v>7.687678</v>
      </c>
      <c r="AN34">
        <v>0.84583699999999995</v>
      </c>
      <c r="AO34">
        <v>0</v>
      </c>
      <c r="AP34">
        <v>0</v>
      </c>
      <c r="AQ34">
        <v>44.326698999999998</v>
      </c>
      <c r="AR34">
        <v>25.467955</v>
      </c>
      <c r="AS34">
        <v>4.5255219999999996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2603.8083939999997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652.83742800000005</v>
      </c>
      <c r="L35">
        <v>418.27252399999998</v>
      </c>
      <c r="M35">
        <v>88.430400000000006</v>
      </c>
      <c r="N35">
        <v>54.500039999999998</v>
      </c>
      <c r="O35">
        <v>118.86739900000001</v>
      </c>
      <c r="P35">
        <v>133.90477200000001</v>
      </c>
      <c r="Q35">
        <v>20.973383999999999</v>
      </c>
      <c r="R35">
        <v>40.745364000000002</v>
      </c>
      <c r="S35">
        <v>25.366164000000001</v>
      </c>
      <c r="T35">
        <v>0</v>
      </c>
      <c r="U35">
        <v>402.52172400000001</v>
      </c>
      <c r="V35">
        <v>19.925675999999999</v>
      </c>
      <c r="W35">
        <v>33.449097000000002</v>
      </c>
      <c r="X35">
        <v>141.547177</v>
      </c>
      <c r="Y35">
        <v>0</v>
      </c>
      <c r="Z35">
        <v>12.535586</v>
      </c>
      <c r="AA35">
        <v>13.504244999999999</v>
      </c>
      <c r="AB35">
        <v>25.318085</v>
      </c>
      <c r="AC35">
        <v>0</v>
      </c>
      <c r="AD35">
        <v>17.563116000000001</v>
      </c>
      <c r="AE35">
        <v>31.678944999999999</v>
      </c>
      <c r="AF35">
        <v>37.454810999999999</v>
      </c>
      <c r="AG35">
        <v>20.839200000000002</v>
      </c>
      <c r="AH35">
        <v>89.933331999999993</v>
      </c>
      <c r="AI35">
        <v>0</v>
      </c>
      <c r="AJ35">
        <v>0</v>
      </c>
      <c r="AK35">
        <v>52.571776999999997</v>
      </c>
      <c r="AL35">
        <v>40.208917999999997</v>
      </c>
      <c r="AM35">
        <v>7.687678</v>
      </c>
      <c r="AN35">
        <v>0.84583699999999995</v>
      </c>
      <c r="AO35">
        <v>0</v>
      </c>
      <c r="AP35">
        <v>0</v>
      </c>
      <c r="AQ35">
        <v>44.326698999999998</v>
      </c>
      <c r="AR35">
        <v>2.1223299999999998</v>
      </c>
      <c r="AS35">
        <v>4.5255219999999996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2571.6812119999995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652.83742800000005</v>
      </c>
      <c r="L36">
        <v>418.27252399999998</v>
      </c>
      <c r="M36">
        <v>88.430400000000006</v>
      </c>
      <c r="N36">
        <v>54.500039999999998</v>
      </c>
      <c r="O36">
        <v>118.86739900000001</v>
      </c>
      <c r="P36">
        <v>133.90477200000001</v>
      </c>
      <c r="Q36">
        <v>20.973383999999999</v>
      </c>
      <c r="R36">
        <v>40.745364000000002</v>
      </c>
      <c r="S36">
        <v>25.366164000000001</v>
      </c>
      <c r="T36">
        <v>0</v>
      </c>
      <c r="U36">
        <v>402.52172400000001</v>
      </c>
      <c r="V36">
        <v>19.925675999999999</v>
      </c>
      <c r="W36">
        <v>33.449097000000002</v>
      </c>
      <c r="X36">
        <v>141.547177</v>
      </c>
      <c r="Y36">
        <v>0</v>
      </c>
      <c r="Z36">
        <v>0</v>
      </c>
      <c r="AA36">
        <v>8.3528280000000006</v>
      </c>
      <c r="AB36">
        <v>3.2031990000000001</v>
      </c>
      <c r="AC36">
        <v>0</v>
      </c>
      <c r="AD36">
        <v>15.236942000000001</v>
      </c>
      <c r="AE36">
        <v>31.678944999999999</v>
      </c>
      <c r="AF36">
        <v>25.873389</v>
      </c>
      <c r="AG36">
        <v>20.839200000000002</v>
      </c>
      <c r="AH36">
        <v>84.471794000000003</v>
      </c>
      <c r="AI36">
        <v>0</v>
      </c>
      <c r="AJ36">
        <v>0</v>
      </c>
      <c r="AK36">
        <v>52.571776999999997</v>
      </c>
      <c r="AL36">
        <v>12.286058000000001</v>
      </c>
      <c r="AM36">
        <v>5.0738669999999999</v>
      </c>
      <c r="AN36">
        <v>0.84583699999999995</v>
      </c>
      <c r="AO36">
        <v>0</v>
      </c>
      <c r="AP36">
        <v>0</v>
      </c>
      <c r="AQ36">
        <v>44.326698999999998</v>
      </c>
      <c r="AR36">
        <v>2.1223299999999998</v>
      </c>
      <c r="AS36">
        <v>4.5255219999999996</v>
      </c>
      <c r="AT36">
        <v>18.336023000000001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2481.0855590000001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652.83742800000005</v>
      </c>
      <c r="L37">
        <v>418.27252399999998</v>
      </c>
      <c r="M37">
        <v>88.430400000000006</v>
      </c>
      <c r="N37">
        <v>54.500039999999998</v>
      </c>
      <c r="O37">
        <v>118.86739900000001</v>
      </c>
      <c r="P37">
        <v>133.90477200000001</v>
      </c>
      <c r="Q37">
        <v>20.973383999999999</v>
      </c>
      <c r="R37">
        <v>40.745364000000002</v>
      </c>
      <c r="S37">
        <v>25.366164000000001</v>
      </c>
      <c r="T37">
        <v>0</v>
      </c>
      <c r="U37">
        <v>402.52172400000001</v>
      </c>
      <c r="V37">
        <v>19.925675999999999</v>
      </c>
      <c r="W37">
        <v>33.449097000000002</v>
      </c>
      <c r="X37">
        <v>141.547177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8.2533440000000002</v>
      </c>
      <c r="AE37">
        <v>31.678944999999999</v>
      </c>
      <c r="AF37">
        <v>17.059377999999999</v>
      </c>
      <c r="AG37">
        <v>20.839200000000002</v>
      </c>
      <c r="AH37">
        <v>67.358974000000003</v>
      </c>
      <c r="AI37">
        <v>0</v>
      </c>
      <c r="AJ37">
        <v>0</v>
      </c>
      <c r="AK37">
        <v>52.571776999999997</v>
      </c>
      <c r="AL37">
        <v>1.3402970000000001</v>
      </c>
      <c r="AM37">
        <v>0</v>
      </c>
      <c r="AN37">
        <v>0.84583699999999995</v>
      </c>
      <c r="AO37">
        <v>0</v>
      </c>
      <c r="AP37">
        <v>0</v>
      </c>
      <c r="AQ37">
        <v>44.326698999999998</v>
      </c>
      <c r="AR37">
        <v>2.1223299999999998</v>
      </c>
      <c r="AS37">
        <v>4.5255219999999996</v>
      </c>
      <c r="AT37">
        <v>18.865974000000001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2421.1294260000004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652.83742800000005</v>
      </c>
      <c r="L38">
        <v>418.27252399999998</v>
      </c>
      <c r="M38">
        <v>88.430400000000006</v>
      </c>
      <c r="N38">
        <v>54.500039999999998</v>
      </c>
      <c r="O38">
        <v>118.86739900000001</v>
      </c>
      <c r="P38">
        <v>133.90477200000001</v>
      </c>
      <c r="Q38">
        <v>20.973383999999999</v>
      </c>
      <c r="R38">
        <v>40.745364000000002</v>
      </c>
      <c r="S38">
        <v>25.366164000000001</v>
      </c>
      <c r="T38">
        <v>0</v>
      </c>
      <c r="U38">
        <v>402.52172400000001</v>
      </c>
      <c r="V38">
        <v>19.925675999999999</v>
      </c>
      <c r="W38">
        <v>33.449097000000002</v>
      </c>
      <c r="X38">
        <v>141.547177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15.839473</v>
      </c>
      <c r="AF38">
        <v>17.059377999999999</v>
      </c>
      <c r="AG38">
        <v>20.839200000000002</v>
      </c>
      <c r="AH38">
        <v>67.358974000000003</v>
      </c>
      <c r="AI38">
        <v>0</v>
      </c>
      <c r="AJ38">
        <v>0</v>
      </c>
      <c r="AK38">
        <v>52.571776999999997</v>
      </c>
      <c r="AL38">
        <v>1.3402970000000001</v>
      </c>
      <c r="AM38">
        <v>0</v>
      </c>
      <c r="AN38">
        <v>0.84583699999999995</v>
      </c>
      <c r="AO38">
        <v>0</v>
      </c>
      <c r="AP38">
        <v>0</v>
      </c>
      <c r="AQ38">
        <v>44.326698999999998</v>
      </c>
      <c r="AR38">
        <v>2.1223299999999998</v>
      </c>
      <c r="AS38">
        <v>4.5255219999999996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2397.3946180000003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652.83742800000005</v>
      </c>
      <c r="L39">
        <v>418.27252399999998</v>
      </c>
      <c r="M39">
        <v>88.430400000000006</v>
      </c>
      <c r="N39">
        <v>54.500039999999998</v>
      </c>
      <c r="O39">
        <v>118.86739900000001</v>
      </c>
      <c r="P39">
        <v>133.90477200000001</v>
      </c>
      <c r="Q39">
        <v>20.973383999999999</v>
      </c>
      <c r="R39">
        <v>40.745364000000002</v>
      </c>
      <c r="S39">
        <v>25.366164000000001</v>
      </c>
      <c r="T39">
        <v>0</v>
      </c>
      <c r="U39">
        <v>402.52172400000001</v>
      </c>
      <c r="V39">
        <v>19.925675999999999</v>
      </c>
      <c r="W39">
        <v>33.449097000000002</v>
      </c>
      <c r="X39">
        <v>141.547177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15.839473</v>
      </c>
      <c r="AF39">
        <v>17.059377999999999</v>
      </c>
      <c r="AG39">
        <v>20.839200000000002</v>
      </c>
      <c r="AH39">
        <v>67.358974000000003</v>
      </c>
      <c r="AI39">
        <v>0</v>
      </c>
      <c r="AJ39">
        <v>0</v>
      </c>
      <c r="AK39">
        <v>52.571776999999997</v>
      </c>
      <c r="AL39">
        <v>1.3402970000000001</v>
      </c>
      <c r="AM39">
        <v>0</v>
      </c>
      <c r="AN39">
        <v>0.84583699999999995</v>
      </c>
      <c r="AO39">
        <v>0</v>
      </c>
      <c r="AP39">
        <v>0</v>
      </c>
      <c r="AQ39">
        <v>44.326698999999998</v>
      </c>
      <c r="AR39">
        <v>2.1223299999999998</v>
      </c>
      <c r="AS39">
        <v>4.5255219999999996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2397.3946180000003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652.83742800000005</v>
      </c>
      <c r="L40">
        <v>418.27252399999998</v>
      </c>
      <c r="M40">
        <v>88.430400000000006</v>
      </c>
      <c r="N40">
        <v>54.500039999999998</v>
      </c>
      <c r="O40">
        <v>118.86739900000001</v>
      </c>
      <c r="P40">
        <v>133.90477200000001</v>
      </c>
      <c r="Q40">
        <v>20.973383999999999</v>
      </c>
      <c r="R40">
        <v>40.745364000000002</v>
      </c>
      <c r="S40">
        <v>25.366164000000001</v>
      </c>
      <c r="T40">
        <v>0</v>
      </c>
      <c r="U40">
        <v>402.52172400000001</v>
      </c>
      <c r="V40">
        <v>19.925675999999999</v>
      </c>
      <c r="W40">
        <v>33.449097000000002</v>
      </c>
      <c r="X40">
        <v>141.547177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15.839473</v>
      </c>
      <c r="AF40">
        <v>17.059377999999999</v>
      </c>
      <c r="AG40">
        <v>20.839200000000002</v>
      </c>
      <c r="AH40">
        <v>41.871794000000001</v>
      </c>
      <c r="AI40">
        <v>0</v>
      </c>
      <c r="AJ40">
        <v>0</v>
      </c>
      <c r="AK40">
        <v>52.571776999999997</v>
      </c>
      <c r="AL40">
        <v>1.3402970000000001</v>
      </c>
      <c r="AM40">
        <v>0</v>
      </c>
      <c r="AN40">
        <v>0.84583699999999995</v>
      </c>
      <c r="AO40">
        <v>0</v>
      </c>
      <c r="AP40">
        <v>0</v>
      </c>
      <c r="AQ40">
        <v>44.326698999999998</v>
      </c>
      <c r="AR40">
        <v>2.1223299999999998</v>
      </c>
      <c r="AS40">
        <v>4.5255219999999996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2371.9074380000002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652.83742800000005</v>
      </c>
      <c r="L41">
        <v>418.27252399999998</v>
      </c>
      <c r="M41">
        <v>88.430400000000006</v>
      </c>
      <c r="N41">
        <v>54.500039999999998</v>
      </c>
      <c r="O41">
        <v>118.86739900000001</v>
      </c>
      <c r="P41">
        <v>133.90477200000001</v>
      </c>
      <c r="Q41">
        <v>20.973383999999999</v>
      </c>
      <c r="R41">
        <v>40.745364000000002</v>
      </c>
      <c r="S41">
        <v>25.366164000000001</v>
      </c>
      <c r="T41">
        <v>0</v>
      </c>
      <c r="U41">
        <v>402.52172400000001</v>
      </c>
      <c r="V41">
        <v>19.925675999999999</v>
      </c>
      <c r="W41">
        <v>33.449097000000002</v>
      </c>
      <c r="X41">
        <v>141.547177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15.839473</v>
      </c>
      <c r="AF41">
        <v>17.059377999999999</v>
      </c>
      <c r="AG41">
        <v>20.839200000000002</v>
      </c>
      <c r="AH41">
        <v>41.871794000000001</v>
      </c>
      <c r="AI41">
        <v>0</v>
      </c>
      <c r="AJ41">
        <v>0</v>
      </c>
      <c r="AK41">
        <v>52.571776999999997</v>
      </c>
      <c r="AL41">
        <v>1.3402970000000001</v>
      </c>
      <c r="AM41">
        <v>0</v>
      </c>
      <c r="AN41">
        <v>0.84583699999999995</v>
      </c>
      <c r="AO41">
        <v>0</v>
      </c>
      <c r="AP41">
        <v>0</v>
      </c>
      <c r="AQ41">
        <v>44.326698999999998</v>
      </c>
      <c r="AR41">
        <v>2.1223299999999998</v>
      </c>
      <c r="AS41">
        <v>4.5255219999999996</v>
      </c>
      <c r="AT41">
        <v>18.522893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2371.206349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652.83742800000005</v>
      </c>
      <c r="L42">
        <v>418.27252399999998</v>
      </c>
      <c r="M42">
        <v>88.430400000000006</v>
      </c>
      <c r="N42">
        <v>54.500039999999998</v>
      </c>
      <c r="O42">
        <v>118.86739900000001</v>
      </c>
      <c r="P42">
        <v>133.90477200000001</v>
      </c>
      <c r="Q42">
        <v>20.973383999999999</v>
      </c>
      <c r="R42">
        <v>40.745364000000002</v>
      </c>
      <c r="S42">
        <v>25.366164000000001</v>
      </c>
      <c r="T42">
        <v>0</v>
      </c>
      <c r="U42">
        <v>402.52172400000001</v>
      </c>
      <c r="V42">
        <v>19.925675999999999</v>
      </c>
      <c r="W42">
        <v>33.449097000000002</v>
      </c>
      <c r="X42">
        <v>141.547177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15.839473</v>
      </c>
      <c r="AF42">
        <v>17.059377999999999</v>
      </c>
      <c r="AG42">
        <v>20.839200000000002</v>
      </c>
      <c r="AH42">
        <v>19.843589999999999</v>
      </c>
      <c r="AI42">
        <v>0</v>
      </c>
      <c r="AJ42">
        <v>0</v>
      </c>
      <c r="AK42">
        <v>52.571776999999997</v>
      </c>
      <c r="AL42">
        <v>1.3402970000000001</v>
      </c>
      <c r="AM42">
        <v>0</v>
      </c>
      <c r="AN42">
        <v>0.84583699999999995</v>
      </c>
      <c r="AO42">
        <v>0</v>
      </c>
      <c r="AP42">
        <v>0</v>
      </c>
      <c r="AQ42">
        <v>44.326698999999998</v>
      </c>
      <c r="AR42">
        <v>3.183494</v>
      </c>
      <c r="AS42">
        <v>4.5255219999999996</v>
      </c>
      <c r="AT42">
        <v>18.393809000000001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2350.1102249999999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652.83742800000005</v>
      </c>
      <c r="L43">
        <v>418.27252399999998</v>
      </c>
      <c r="M43">
        <v>88.430400000000006</v>
      </c>
      <c r="N43">
        <v>54.500039999999998</v>
      </c>
      <c r="O43">
        <v>118.86739900000001</v>
      </c>
      <c r="P43">
        <v>133.90477200000001</v>
      </c>
      <c r="Q43">
        <v>20.973383999999999</v>
      </c>
      <c r="R43">
        <v>40.745364000000002</v>
      </c>
      <c r="S43">
        <v>25.366164000000001</v>
      </c>
      <c r="T43">
        <v>0</v>
      </c>
      <c r="U43">
        <v>402.52172400000001</v>
      </c>
      <c r="V43">
        <v>19.925675999999999</v>
      </c>
      <c r="W43">
        <v>33.449097000000002</v>
      </c>
      <c r="X43">
        <v>141.547177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15.839473</v>
      </c>
      <c r="AF43">
        <v>9.0035600000000002</v>
      </c>
      <c r="AG43">
        <v>20.839200000000002</v>
      </c>
      <c r="AH43">
        <v>0</v>
      </c>
      <c r="AI43">
        <v>0</v>
      </c>
      <c r="AJ43">
        <v>0</v>
      </c>
      <c r="AK43">
        <v>52.571776999999997</v>
      </c>
      <c r="AL43">
        <v>1.3402970000000001</v>
      </c>
      <c r="AM43">
        <v>0</v>
      </c>
      <c r="AN43">
        <v>0.84583699999999995</v>
      </c>
      <c r="AO43">
        <v>0</v>
      </c>
      <c r="AP43">
        <v>0</v>
      </c>
      <c r="AQ43">
        <v>44.326698999999998</v>
      </c>
      <c r="AR43">
        <v>35.018438000000003</v>
      </c>
      <c r="AS43">
        <v>8.0166389999999996</v>
      </c>
      <c r="AT43">
        <v>16.639472000000001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2355.782541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652.83742800000005</v>
      </c>
      <c r="L44">
        <v>418.27252399999998</v>
      </c>
      <c r="M44">
        <v>88.430400000000006</v>
      </c>
      <c r="N44">
        <v>54.500039999999998</v>
      </c>
      <c r="O44">
        <v>118.86739900000001</v>
      </c>
      <c r="P44">
        <v>133.90477200000001</v>
      </c>
      <c r="Q44">
        <v>20.973383999999999</v>
      </c>
      <c r="R44">
        <v>40.745364000000002</v>
      </c>
      <c r="S44">
        <v>25.366164000000001</v>
      </c>
      <c r="T44">
        <v>0</v>
      </c>
      <c r="U44">
        <v>402.52172400000001</v>
      </c>
      <c r="V44">
        <v>19.925675999999999</v>
      </c>
      <c r="W44">
        <v>33.449097000000002</v>
      </c>
      <c r="X44">
        <v>141.547177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15.839473</v>
      </c>
      <c r="AF44">
        <v>9.0035600000000002</v>
      </c>
      <c r="AG44">
        <v>20.839200000000002</v>
      </c>
      <c r="AH44">
        <v>0</v>
      </c>
      <c r="AI44">
        <v>0</v>
      </c>
      <c r="AJ44">
        <v>0</v>
      </c>
      <c r="AK44">
        <v>52.571776999999997</v>
      </c>
      <c r="AL44">
        <v>1.3402970000000001</v>
      </c>
      <c r="AM44">
        <v>0</v>
      </c>
      <c r="AN44">
        <v>0.84583699999999995</v>
      </c>
      <c r="AO44">
        <v>0</v>
      </c>
      <c r="AP44">
        <v>0</v>
      </c>
      <c r="AQ44">
        <v>44.326698999999998</v>
      </c>
      <c r="AR44">
        <v>35.018438000000003</v>
      </c>
      <c r="AS44">
        <v>8.0166389999999996</v>
      </c>
      <c r="AT44">
        <v>18.311114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2357.4541830000003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652.83742800000005</v>
      </c>
      <c r="L45">
        <v>418.27252399999998</v>
      </c>
      <c r="M45">
        <v>88.430400000000006</v>
      </c>
      <c r="N45">
        <v>54.500039999999998</v>
      </c>
      <c r="O45">
        <v>118.86739900000001</v>
      </c>
      <c r="P45">
        <v>133.90477200000001</v>
      </c>
      <c r="Q45">
        <v>20.973383999999999</v>
      </c>
      <c r="R45">
        <v>40.745364000000002</v>
      </c>
      <c r="S45">
        <v>25.366164000000001</v>
      </c>
      <c r="T45">
        <v>0</v>
      </c>
      <c r="U45">
        <v>402.52172400000001</v>
      </c>
      <c r="V45">
        <v>19.925675999999999</v>
      </c>
      <c r="W45">
        <v>33.449097000000002</v>
      </c>
      <c r="X45">
        <v>141.547177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9.0035600000000002</v>
      </c>
      <c r="AG45">
        <v>20.839200000000002</v>
      </c>
      <c r="AH45">
        <v>0</v>
      </c>
      <c r="AI45">
        <v>0</v>
      </c>
      <c r="AJ45">
        <v>0</v>
      </c>
      <c r="AK45">
        <v>52.571776999999997</v>
      </c>
      <c r="AL45">
        <v>1.3402970000000001</v>
      </c>
      <c r="AM45">
        <v>0</v>
      </c>
      <c r="AN45">
        <v>0.84583699999999995</v>
      </c>
      <c r="AO45">
        <v>0</v>
      </c>
      <c r="AP45">
        <v>0</v>
      </c>
      <c r="AQ45">
        <v>44.326698999999998</v>
      </c>
      <c r="AR45">
        <v>4.2446590000000004</v>
      </c>
      <c r="AS45">
        <v>8.0166389999999996</v>
      </c>
      <c r="AT45">
        <v>19.223981999999999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2311.7537990000001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652.83742800000005</v>
      </c>
      <c r="L46">
        <v>418.27252399999998</v>
      </c>
      <c r="M46">
        <v>88.430400000000006</v>
      </c>
      <c r="N46">
        <v>54.500039999999998</v>
      </c>
      <c r="O46">
        <v>118.86739900000001</v>
      </c>
      <c r="P46">
        <v>133.90477200000001</v>
      </c>
      <c r="Q46">
        <v>20.973383999999999</v>
      </c>
      <c r="R46">
        <v>40.745364000000002</v>
      </c>
      <c r="S46">
        <v>25.366164000000001</v>
      </c>
      <c r="T46">
        <v>0</v>
      </c>
      <c r="U46">
        <v>402.52172400000001</v>
      </c>
      <c r="V46">
        <v>19.925675999999999</v>
      </c>
      <c r="W46">
        <v>33.449097000000002</v>
      </c>
      <c r="X46">
        <v>141.547177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9.0035600000000002</v>
      </c>
      <c r="AG46">
        <v>20.839200000000002</v>
      </c>
      <c r="AH46">
        <v>0</v>
      </c>
      <c r="AI46">
        <v>0</v>
      </c>
      <c r="AJ46">
        <v>0</v>
      </c>
      <c r="AK46">
        <v>52.571776999999997</v>
      </c>
      <c r="AL46">
        <v>1.3402970000000001</v>
      </c>
      <c r="AM46">
        <v>0</v>
      </c>
      <c r="AN46">
        <v>0.84583699999999995</v>
      </c>
      <c r="AO46">
        <v>0</v>
      </c>
      <c r="AP46">
        <v>0</v>
      </c>
      <c r="AQ46">
        <v>37.241694000000003</v>
      </c>
      <c r="AR46">
        <v>2.1223299999999998</v>
      </c>
      <c r="AS46">
        <v>4.5255219999999996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2299.0553479999999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652.83742800000005</v>
      </c>
      <c r="L47">
        <v>418.27252399999998</v>
      </c>
      <c r="M47">
        <v>88.430400000000006</v>
      </c>
      <c r="N47">
        <v>54.500039999999998</v>
      </c>
      <c r="O47">
        <v>118.86739900000001</v>
      </c>
      <c r="P47">
        <v>133.90477200000001</v>
      </c>
      <c r="Q47">
        <v>20.973383999999999</v>
      </c>
      <c r="R47">
        <v>40.745364000000002</v>
      </c>
      <c r="S47">
        <v>25.366164000000001</v>
      </c>
      <c r="T47">
        <v>0</v>
      </c>
      <c r="U47">
        <v>402.52172400000001</v>
      </c>
      <c r="V47">
        <v>19.925675999999999</v>
      </c>
      <c r="W47">
        <v>33.449097000000002</v>
      </c>
      <c r="X47">
        <v>141.547177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9.0035600000000002</v>
      </c>
      <c r="AG47">
        <v>20.839200000000002</v>
      </c>
      <c r="AH47">
        <v>0</v>
      </c>
      <c r="AI47">
        <v>0</v>
      </c>
      <c r="AJ47">
        <v>0</v>
      </c>
      <c r="AK47">
        <v>52.571776999999997</v>
      </c>
      <c r="AL47">
        <v>1.3402970000000001</v>
      </c>
      <c r="AM47">
        <v>0</v>
      </c>
      <c r="AN47">
        <v>0.84583699999999995</v>
      </c>
      <c r="AO47">
        <v>0</v>
      </c>
      <c r="AP47">
        <v>0</v>
      </c>
      <c r="AQ47">
        <v>29.551133</v>
      </c>
      <c r="AR47">
        <v>2.1223299999999998</v>
      </c>
      <c r="AS47">
        <v>4.5255219999999996</v>
      </c>
      <c r="AT47">
        <v>19.223981999999999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2291.364787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652.83742800000005</v>
      </c>
      <c r="L48">
        <v>418.27252399999998</v>
      </c>
      <c r="M48">
        <v>88.430400000000006</v>
      </c>
      <c r="N48">
        <v>54.500039999999998</v>
      </c>
      <c r="O48">
        <v>118.86739900000001</v>
      </c>
      <c r="P48">
        <v>133.90477200000001</v>
      </c>
      <c r="Q48">
        <v>20.973383999999999</v>
      </c>
      <c r="R48">
        <v>40.745364000000002</v>
      </c>
      <c r="S48">
        <v>25.366164000000001</v>
      </c>
      <c r="T48">
        <v>0</v>
      </c>
      <c r="U48">
        <v>402.52172400000001</v>
      </c>
      <c r="V48">
        <v>19.925675999999999</v>
      </c>
      <c r="W48">
        <v>33.449097000000002</v>
      </c>
      <c r="X48">
        <v>141.547177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9.0035600000000002</v>
      </c>
      <c r="AG48">
        <v>20.839200000000002</v>
      </c>
      <c r="AH48">
        <v>0</v>
      </c>
      <c r="AI48">
        <v>0</v>
      </c>
      <c r="AJ48">
        <v>0</v>
      </c>
      <c r="AK48">
        <v>52.571776999999997</v>
      </c>
      <c r="AL48">
        <v>1.3402970000000001</v>
      </c>
      <c r="AM48">
        <v>0</v>
      </c>
      <c r="AN48">
        <v>0.84583699999999995</v>
      </c>
      <c r="AO48">
        <v>0</v>
      </c>
      <c r="AP48">
        <v>0</v>
      </c>
      <c r="AQ48">
        <v>14.775566</v>
      </c>
      <c r="AR48">
        <v>2.1223299999999998</v>
      </c>
      <c r="AS48">
        <v>4.5255219999999996</v>
      </c>
      <c r="AT48">
        <v>18.104679999999998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2275.4699179999998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652.83742800000005</v>
      </c>
      <c r="L49">
        <v>418.27252399999998</v>
      </c>
      <c r="M49">
        <v>88.430400000000006</v>
      </c>
      <c r="N49">
        <v>54.500039999999998</v>
      </c>
      <c r="O49">
        <v>118.86739900000001</v>
      </c>
      <c r="P49">
        <v>133.90477200000001</v>
      </c>
      <c r="Q49">
        <v>20.973383999999999</v>
      </c>
      <c r="R49">
        <v>40.745364000000002</v>
      </c>
      <c r="S49">
        <v>25.366164000000001</v>
      </c>
      <c r="T49">
        <v>0</v>
      </c>
      <c r="U49">
        <v>402.52172400000001</v>
      </c>
      <c r="V49">
        <v>19.925675999999999</v>
      </c>
      <c r="W49">
        <v>33.449097000000002</v>
      </c>
      <c r="X49">
        <v>141.547177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9.0035600000000002</v>
      </c>
      <c r="AG49">
        <v>20.839200000000002</v>
      </c>
      <c r="AH49">
        <v>0</v>
      </c>
      <c r="AI49">
        <v>0</v>
      </c>
      <c r="AJ49">
        <v>0</v>
      </c>
      <c r="AK49">
        <v>52.571776999999997</v>
      </c>
      <c r="AL49">
        <v>1.3402970000000001</v>
      </c>
      <c r="AM49">
        <v>0</v>
      </c>
      <c r="AN49">
        <v>0.84583699999999995</v>
      </c>
      <c r="AO49">
        <v>0</v>
      </c>
      <c r="AP49">
        <v>6.5258750000000001</v>
      </c>
      <c r="AQ49">
        <v>0</v>
      </c>
      <c r="AR49">
        <v>2.1223299999999998</v>
      </c>
      <c r="AS49">
        <v>4.5255219999999996</v>
      </c>
      <c r="AT49">
        <v>17.748588999999999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2266.8641359999997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652.83742800000005</v>
      </c>
      <c r="L50">
        <v>418.27252399999998</v>
      </c>
      <c r="M50">
        <v>88.430400000000006</v>
      </c>
      <c r="N50">
        <v>54.500039999999998</v>
      </c>
      <c r="O50">
        <v>118.86739900000001</v>
      </c>
      <c r="P50">
        <v>133.90477200000001</v>
      </c>
      <c r="Q50">
        <v>20.973383999999999</v>
      </c>
      <c r="R50">
        <v>40.745364000000002</v>
      </c>
      <c r="S50">
        <v>25.366164000000001</v>
      </c>
      <c r="T50">
        <v>0</v>
      </c>
      <c r="U50">
        <v>402.52172400000001</v>
      </c>
      <c r="V50">
        <v>19.925675999999999</v>
      </c>
      <c r="W50">
        <v>33.449097000000002</v>
      </c>
      <c r="X50">
        <v>141.547177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9.0035600000000002</v>
      </c>
      <c r="AG50">
        <v>20.839200000000002</v>
      </c>
      <c r="AH50">
        <v>0</v>
      </c>
      <c r="AI50">
        <v>0</v>
      </c>
      <c r="AJ50">
        <v>0</v>
      </c>
      <c r="AK50">
        <v>52.571776999999997</v>
      </c>
      <c r="AL50">
        <v>1.3402970000000001</v>
      </c>
      <c r="AM50">
        <v>0</v>
      </c>
      <c r="AN50">
        <v>0.84583699999999995</v>
      </c>
      <c r="AO50">
        <v>0</v>
      </c>
      <c r="AP50">
        <v>6.5258750000000001</v>
      </c>
      <c r="AQ50">
        <v>0</v>
      </c>
      <c r="AR50">
        <v>2.1223299999999998</v>
      </c>
      <c r="AS50">
        <v>4.5255219999999996</v>
      </c>
      <c r="AT50">
        <v>19.14931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2268.2648569999997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652.83742800000005</v>
      </c>
      <c r="L51">
        <v>418.27252399999998</v>
      </c>
      <c r="M51">
        <v>88.430400000000006</v>
      </c>
      <c r="N51">
        <v>54.500039999999998</v>
      </c>
      <c r="O51">
        <v>118.86739900000001</v>
      </c>
      <c r="P51">
        <v>133.90477200000001</v>
      </c>
      <c r="Q51">
        <v>20.973383999999999</v>
      </c>
      <c r="R51">
        <v>40.745364000000002</v>
      </c>
      <c r="S51">
        <v>25.366164000000001</v>
      </c>
      <c r="T51">
        <v>0</v>
      </c>
      <c r="U51">
        <v>402.52172400000001</v>
      </c>
      <c r="V51">
        <v>19.925675999999999</v>
      </c>
      <c r="W51">
        <v>33.449097000000002</v>
      </c>
      <c r="X51">
        <v>141.547177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20.839200000000002</v>
      </c>
      <c r="AH51">
        <v>0</v>
      </c>
      <c r="AI51">
        <v>0</v>
      </c>
      <c r="AJ51">
        <v>0</v>
      </c>
      <c r="AK51">
        <v>52.571776999999997</v>
      </c>
      <c r="AL51">
        <v>1.3402970000000001</v>
      </c>
      <c r="AM51">
        <v>0</v>
      </c>
      <c r="AN51">
        <v>0.84583699999999995</v>
      </c>
      <c r="AO51">
        <v>0</v>
      </c>
      <c r="AP51">
        <v>6.0333560000000004</v>
      </c>
      <c r="AQ51">
        <v>0</v>
      </c>
      <c r="AR51">
        <v>2.1223299999999998</v>
      </c>
      <c r="AS51">
        <v>8.0166389999999996</v>
      </c>
      <c r="AT51">
        <v>18.757463000000001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2261.8680479999998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652.83742800000005</v>
      </c>
      <c r="L52">
        <v>418.27252399999998</v>
      </c>
      <c r="M52">
        <v>88.430400000000006</v>
      </c>
      <c r="N52">
        <v>54.500039999999998</v>
      </c>
      <c r="O52">
        <v>118.86739900000001</v>
      </c>
      <c r="P52">
        <v>133.90477200000001</v>
      </c>
      <c r="Q52">
        <v>20.973383999999999</v>
      </c>
      <c r="R52">
        <v>40.745364000000002</v>
      </c>
      <c r="S52">
        <v>25.366164000000001</v>
      </c>
      <c r="T52">
        <v>0</v>
      </c>
      <c r="U52">
        <v>402.52172400000001</v>
      </c>
      <c r="V52">
        <v>19.925675999999999</v>
      </c>
      <c r="W52">
        <v>33.449097000000002</v>
      </c>
      <c r="X52">
        <v>141.547177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20.839200000000002</v>
      </c>
      <c r="AH52">
        <v>0</v>
      </c>
      <c r="AI52">
        <v>0</v>
      </c>
      <c r="AJ52">
        <v>0</v>
      </c>
      <c r="AK52">
        <v>52.571776999999997</v>
      </c>
      <c r="AL52">
        <v>1.3402970000000001</v>
      </c>
      <c r="AM52">
        <v>0</v>
      </c>
      <c r="AN52">
        <v>0.84583699999999995</v>
      </c>
      <c r="AO52">
        <v>0</v>
      </c>
      <c r="AP52">
        <v>6.0333560000000004</v>
      </c>
      <c r="AQ52">
        <v>0</v>
      </c>
      <c r="AR52">
        <v>2.1223299999999998</v>
      </c>
      <c r="AS52">
        <v>4.5255219999999996</v>
      </c>
      <c r="AT52">
        <v>18.782271999999999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2258.4017399999998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652.83742800000005</v>
      </c>
      <c r="L53">
        <v>418.27252399999998</v>
      </c>
      <c r="M53">
        <v>88.430400000000006</v>
      </c>
      <c r="N53">
        <v>54.500039999999998</v>
      </c>
      <c r="O53">
        <v>118.86739900000001</v>
      </c>
      <c r="P53">
        <v>133.90477200000001</v>
      </c>
      <c r="Q53">
        <v>20.973383999999999</v>
      </c>
      <c r="R53">
        <v>40.745364000000002</v>
      </c>
      <c r="S53">
        <v>25.366164000000001</v>
      </c>
      <c r="T53">
        <v>0</v>
      </c>
      <c r="U53">
        <v>402.52172400000001</v>
      </c>
      <c r="V53">
        <v>19.925675999999999</v>
      </c>
      <c r="W53">
        <v>33.449097000000002</v>
      </c>
      <c r="X53">
        <v>141.547177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20.839200000000002</v>
      </c>
      <c r="AH53">
        <v>0</v>
      </c>
      <c r="AI53">
        <v>0</v>
      </c>
      <c r="AJ53">
        <v>0</v>
      </c>
      <c r="AK53">
        <v>52.571776999999997</v>
      </c>
      <c r="AL53">
        <v>1.3402970000000001</v>
      </c>
      <c r="AM53">
        <v>0</v>
      </c>
      <c r="AN53">
        <v>0.84583699999999995</v>
      </c>
      <c r="AO53">
        <v>0</v>
      </c>
      <c r="AP53">
        <v>6.0333560000000004</v>
      </c>
      <c r="AQ53">
        <v>0</v>
      </c>
      <c r="AR53">
        <v>2.1223299999999998</v>
      </c>
      <c r="AS53">
        <v>4.5255219999999996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2258.8434499999998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652.83742800000005</v>
      </c>
      <c r="L54">
        <v>418.27252399999998</v>
      </c>
      <c r="M54">
        <v>88.430400000000006</v>
      </c>
      <c r="N54">
        <v>54.500039999999998</v>
      </c>
      <c r="O54">
        <v>118.86739900000001</v>
      </c>
      <c r="P54">
        <v>133.90477200000001</v>
      </c>
      <c r="Q54">
        <v>20.973383999999999</v>
      </c>
      <c r="R54">
        <v>40.745364000000002</v>
      </c>
      <c r="S54">
        <v>25.366164000000001</v>
      </c>
      <c r="T54">
        <v>0</v>
      </c>
      <c r="U54">
        <v>402.52172400000001</v>
      </c>
      <c r="V54">
        <v>19.925675999999999</v>
      </c>
      <c r="W54">
        <v>33.449097000000002</v>
      </c>
      <c r="X54">
        <v>141.547177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20.839200000000002</v>
      </c>
      <c r="AH54">
        <v>0</v>
      </c>
      <c r="AI54">
        <v>0</v>
      </c>
      <c r="AJ54">
        <v>0</v>
      </c>
      <c r="AK54">
        <v>52.571776999999997</v>
      </c>
      <c r="AL54">
        <v>1.3402970000000001</v>
      </c>
      <c r="AM54">
        <v>0</v>
      </c>
      <c r="AN54">
        <v>0.84583699999999995</v>
      </c>
      <c r="AO54">
        <v>0</v>
      </c>
      <c r="AP54">
        <v>6.0333560000000004</v>
      </c>
      <c r="AQ54">
        <v>0</v>
      </c>
      <c r="AR54">
        <v>2.1223299999999998</v>
      </c>
      <c r="AS54">
        <v>4.5255219999999996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2258.8434499999998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566.05019900000002</v>
      </c>
      <c r="L55">
        <v>344.1096</v>
      </c>
      <c r="M55">
        <v>88.430400000000006</v>
      </c>
      <c r="N55">
        <v>54.500039999999998</v>
      </c>
      <c r="O55">
        <v>118.86739900000001</v>
      </c>
      <c r="P55">
        <v>133.90477200000001</v>
      </c>
      <c r="Q55">
        <v>14.017467999999999</v>
      </c>
      <c r="R55">
        <v>35.019399999999997</v>
      </c>
      <c r="S55">
        <v>17.869188999999999</v>
      </c>
      <c r="T55">
        <v>0</v>
      </c>
      <c r="U55">
        <v>402.52172400000001</v>
      </c>
      <c r="V55">
        <v>14.864573999999999</v>
      </c>
      <c r="W55">
        <v>33.449097000000002</v>
      </c>
      <c r="X55">
        <v>141.547177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20.839200000000002</v>
      </c>
      <c r="AH55">
        <v>0</v>
      </c>
      <c r="AI55">
        <v>0</v>
      </c>
      <c r="AJ55">
        <v>0</v>
      </c>
      <c r="AK55">
        <v>52.571776999999997</v>
      </c>
      <c r="AL55">
        <v>1.3402970000000001</v>
      </c>
      <c r="AM55">
        <v>0</v>
      </c>
      <c r="AN55">
        <v>0.84583699999999995</v>
      </c>
      <c r="AO55">
        <v>0</v>
      </c>
      <c r="AP55">
        <v>0</v>
      </c>
      <c r="AQ55">
        <v>0</v>
      </c>
      <c r="AR55">
        <v>2.1223299999999998</v>
      </c>
      <c r="AS55">
        <v>4.5255219999999996</v>
      </c>
      <c r="AT55">
        <v>19.173154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2066.5691559999991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566.05019900000002</v>
      </c>
      <c r="L56">
        <v>286.43759999999997</v>
      </c>
      <c r="M56">
        <v>88.430400000000006</v>
      </c>
      <c r="N56">
        <v>54.500039999999998</v>
      </c>
      <c r="O56">
        <v>118.86739900000001</v>
      </c>
      <c r="P56">
        <v>133.90477200000001</v>
      </c>
      <c r="Q56">
        <v>14.017467999999999</v>
      </c>
      <c r="R56">
        <v>35.019399999999997</v>
      </c>
      <c r="S56">
        <v>17.869188999999999</v>
      </c>
      <c r="T56">
        <v>0</v>
      </c>
      <c r="U56">
        <v>402.52172400000001</v>
      </c>
      <c r="V56">
        <v>14.864573999999999</v>
      </c>
      <c r="W56">
        <v>33.449097000000002</v>
      </c>
      <c r="X56">
        <v>141.547177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20.839200000000002</v>
      </c>
      <c r="AH56">
        <v>0</v>
      </c>
      <c r="AI56">
        <v>0</v>
      </c>
      <c r="AJ56">
        <v>0</v>
      </c>
      <c r="AK56">
        <v>52.571776999999997</v>
      </c>
      <c r="AL56">
        <v>1.3402970000000001</v>
      </c>
      <c r="AM56">
        <v>0</v>
      </c>
      <c r="AN56">
        <v>0.84583699999999995</v>
      </c>
      <c r="AO56">
        <v>0</v>
      </c>
      <c r="AP56">
        <v>0</v>
      </c>
      <c r="AQ56">
        <v>0</v>
      </c>
      <c r="AR56">
        <v>2.1223299999999998</v>
      </c>
      <c r="AS56">
        <v>4.5255219999999996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2008.9479839999997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566.05019900000002</v>
      </c>
      <c r="L57">
        <v>286.43759999999997</v>
      </c>
      <c r="M57">
        <v>88.430400000000006</v>
      </c>
      <c r="N57">
        <v>54.500039999999998</v>
      </c>
      <c r="O57">
        <v>118.86739900000001</v>
      </c>
      <c r="P57">
        <v>133.90477200000001</v>
      </c>
      <c r="Q57">
        <v>17.568525000000001</v>
      </c>
      <c r="R57">
        <v>35.019399999999997</v>
      </c>
      <c r="S57">
        <v>21.806743999999998</v>
      </c>
      <c r="T57">
        <v>0</v>
      </c>
      <c r="U57">
        <v>402.52172400000001</v>
      </c>
      <c r="V57">
        <v>14.864573999999999</v>
      </c>
      <c r="W57">
        <v>33.449097000000002</v>
      </c>
      <c r="X57">
        <v>141.547177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20.839200000000002</v>
      </c>
      <c r="AH57">
        <v>0</v>
      </c>
      <c r="AI57">
        <v>0</v>
      </c>
      <c r="AJ57">
        <v>0</v>
      </c>
      <c r="AK57">
        <v>52.571776999999997</v>
      </c>
      <c r="AL57">
        <v>1.3402970000000001</v>
      </c>
      <c r="AM57">
        <v>0</v>
      </c>
      <c r="AN57">
        <v>0.84583699999999995</v>
      </c>
      <c r="AO57">
        <v>0</v>
      </c>
      <c r="AP57">
        <v>0</v>
      </c>
      <c r="AQ57">
        <v>0</v>
      </c>
      <c r="AR57">
        <v>2.1223299999999998</v>
      </c>
      <c r="AS57">
        <v>4.5255219999999996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2016.4365959999993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566.05019900000002</v>
      </c>
      <c r="L58">
        <v>344.1096</v>
      </c>
      <c r="M58">
        <v>88.430400000000006</v>
      </c>
      <c r="N58">
        <v>54.500039999999998</v>
      </c>
      <c r="O58">
        <v>118.86739900000001</v>
      </c>
      <c r="P58">
        <v>133.90477200000001</v>
      </c>
      <c r="Q58">
        <v>17.568525000000001</v>
      </c>
      <c r="R58">
        <v>35.019399999999997</v>
      </c>
      <c r="S58">
        <v>21.806743999999998</v>
      </c>
      <c r="T58">
        <v>0</v>
      </c>
      <c r="U58">
        <v>402.52172400000001</v>
      </c>
      <c r="V58">
        <v>14.864573999999999</v>
      </c>
      <c r="W58">
        <v>33.449097000000002</v>
      </c>
      <c r="X58">
        <v>141.547177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20.839200000000002</v>
      </c>
      <c r="AH58">
        <v>0</v>
      </c>
      <c r="AI58">
        <v>0</v>
      </c>
      <c r="AJ58">
        <v>0</v>
      </c>
      <c r="AK58">
        <v>52.571776999999997</v>
      </c>
      <c r="AL58">
        <v>1.3402970000000001</v>
      </c>
      <c r="AM58">
        <v>0</v>
      </c>
      <c r="AN58">
        <v>0.84583699999999995</v>
      </c>
      <c r="AO58">
        <v>0</v>
      </c>
      <c r="AP58">
        <v>0</v>
      </c>
      <c r="AQ58">
        <v>0</v>
      </c>
      <c r="AR58">
        <v>2.6529120000000002</v>
      </c>
      <c r="AS58">
        <v>4.5255219999999996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2074.6391779999994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566.05019900000002</v>
      </c>
      <c r="L59">
        <v>363.33359999999999</v>
      </c>
      <c r="M59">
        <v>88.430400000000006</v>
      </c>
      <c r="N59">
        <v>54.500039999999998</v>
      </c>
      <c r="O59">
        <v>118.86739900000001</v>
      </c>
      <c r="P59">
        <v>129.762</v>
      </c>
      <c r="Q59">
        <v>17.357061000000002</v>
      </c>
      <c r="R59">
        <v>35.019399999999997</v>
      </c>
      <c r="S59">
        <v>21.479935999999999</v>
      </c>
      <c r="T59">
        <v>0</v>
      </c>
      <c r="U59">
        <v>402.52172400000001</v>
      </c>
      <c r="V59">
        <v>14.864573999999999</v>
      </c>
      <c r="W59">
        <v>33.449097000000002</v>
      </c>
      <c r="X59">
        <v>141.547177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20.839200000000002</v>
      </c>
      <c r="AH59">
        <v>0</v>
      </c>
      <c r="AI59">
        <v>0</v>
      </c>
      <c r="AJ59">
        <v>0</v>
      </c>
      <c r="AK59">
        <v>52.571776999999997</v>
      </c>
      <c r="AL59">
        <v>1.3402970000000001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1.4856309999999999</v>
      </c>
      <c r="AS59">
        <v>4.5255219999999996</v>
      </c>
      <c r="AT59">
        <v>19.223981999999999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2088.0148529999992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566.05019900000002</v>
      </c>
      <c r="L60">
        <v>393.35816899999998</v>
      </c>
      <c r="M60">
        <v>88.430400000000006</v>
      </c>
      <c r="N60">
        <v>54.500039999999998</v>
      </c>
      <c r="O60">
        <v>118.86739900000001</v>
      </c>
      <c r="P60">
        <v>126.8784</v>
      </c>
      <c r="Q60">
        <v>17.357061000000002</v>
      </c>
      <c r="R60">
        <v>35.019399999999997</v>
      </c>
      <c r="S60">
        <v>21.479935999999999</v>
      </c>
      <c r="T60">
        <v>0</v>
      </c>
      <c r="U60">
        <v>402.52172400000001</v>
      </c>
      <c r="V60">
        <v>14.864573999999999</v>
      </c>
      <c r="W60">
        <v>33.449097000000002</v>
      </c>
      <c r="X60">
        <v>141.547177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20.839200000000002</v>
      </c>
      <c r="AH60">
        <v>0</v>
      </c>
      <c r="AI60">
        <v>0</v>
      </c>
      <c r="AJ60">
        <v>0</v>
      </c>
      <c r="AK60">
        <v>52.571776999999997</v>
      </c>
      <c r="AL60">
        <v>1.3402970000000001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1.4856309999999999</v>
      </c>
      <c r="AS60">
        <v>4.5255219999999996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2115.1558219999993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566.05019900000002</v>
      </c>
      <c r="L61">
        <v>397.61883499999999</v>
      </c>
      <c r="M61">
        <v>88.430400000000006</v>
      </c>
      <c r="N61">
        <v>54.500039999999998</v>
      </c>
      <c r="O61">
        <v>118.86739900000001</v>
      </c>
      <c r="P61">
        <v>124.7157</v>
      </c>
      <c r="Q61">
        <v>17.357061000000002</v>
      </c>
      <c r="R61">
        <v>35.019399999999997</v>
      </c>
      <c r="S61">
        <v>21.479935999999999</v>
      </c>
      <c r="T61">
        <v>0</v>
      </c>
      <c r="U61">
        <v>402.52172400000001</v>
      </c>
      <c r="V61">
        <v>14.864573999999999</v>
      </c>
      <c r="W61">
        <v>33.449097000000002</v>
      </c>
      <c r="X61">
        <v>141.547177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20.839200000000002</v>
      </c>
      <c r="AH61">
        <v>0</v>
      </c>
      <c r="AI61">
        <v>0</v>
      </c>
      <c r="AJ61">
        <v>0</v>
      </c>
      <c r="AK61">
        <v>52.571776999999997</v>
      </c>
      <c r="AL61">
        <v>1.3402970000000001</v>
      </c>
      <c r="AM61">
        <v>0</v>
      </c>
      <c r="AN61">
        <v>0.84583699999999995</v>
      </c>
      <c r="AO61">
        <v>0</v>
      </c>
      <c r="AP61">
        <v>0</v>
      </c>
      <c r="AQ61">
        <v>0</v>
      </c>
      <c r="AR61">
        <v>1.4856309999999999</v>
      </c>
      <c r="AS61">
        <v>4.5255219999999996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2117.2537879999991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566.05019900000002</v>
      </c>
      <c r="L62">
        <v>397.61883499999999</v>
      </c>
      <c r="M62">
        <v>88.430400000000006</v>
      </c>
      <c r="N62">
        <v>54.500039999999998</v>
      </c>
      <c r="O62">
        <v>118.86739900000001</v>
      </c>
      <c r="P62">
        <v>122.553</v>
      </c>
      <c r="Q62">
        <v>17.357061000000002</v>
      </c>
      <c r="R62">
        <v>35.019399999999997</v>
      </c>
      <c r="S62">
        <v>21.479935999999999</v>
      </c>
      <c r="T62">
        <v>0</v>
      </c>
      <c r="U62">
        <v>402.52172400000001</v>
      </c>
      <c r="V62">
        <v>14.864573999999999</v>
      </c>
      <c r="W62">
        <v>33.449097000000002</v>
      </c>
      <c r="X62">
        <v>141.547177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20.839200000000002</v>
      </c>
      <c r="AH62">
        <v>0</v>
      </c>
      <c r="AI62">
        <v>0</v>
      </c>
      <c r="AJ62">
        <v>0</v>
      </c>
      <c r="AK62">
        <v>52.571776999999997</v>
      </c>
      <c r="AL62">
        <v>1.3402970000000001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1.4856309999999999</v>
      </c>
      <c r="AS62">
        <v>4.5255219999999996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2115.0910879999992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566.05019900000002</v>
      </c>
      <c r="L63">
        <v>397.61883499999999</v>
      </c>
      <c r="M63">
        <v>88.430400000000006</v>
      </c>
      <c r="N63">
        <v>54.500039999999998</v>
      </c>
      <c r="O63">
        <v>118.86739900000001</v>
      </c>
      <c r="P63">
        <v>120.02985</v>
      </c>
      <c r="Q63">
        <v>17.357061000000002</v>
      </c>
      <c r="R63">
        <v>35.019399999999997</v>
      </c>
      <c r="S63">
        <v>21.479935999999999</v>
      </c>
      <c r="T63">
        <v>0</v>
      </c>
      <c r="U63">
        <v>402.52172400000001</v>
      </c>
      <c r="V63">
        <v>14.864573999999999</v>
      </c>
      <c r="W63">
        <v>33.449097000000002</v>
      </c>
      <c r="X63">
        <v>141.547177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15.839473</v>
      </c>
      <c r="AF63">
        <v>0</v>
      </c>
      <c r="AG63">
        <v>20.839200000000002</v>
      </c>
      <c r="AH63">
        <v>0</v>
      </c>
      <c r="AI63">
        <v>0</v>
      </c>
      <c r="AJ63">
        <v>0</v>
      </c>
      <c r="AK63">
        <v>52.571776999999997</v>
      </c>
      <c r="AL63">
        <v>1.3402970000000001</v>
      </c>
      <c r="AM63">
        <v>0</v>
      </c>
      <c r="AN63">
        <v>0.84583699999999995</v>
      </c>
      <c r="AO63">
        <v>0</v>
      </c>
      <c r="AP63">
        <v>0</v>
      </c>
      <c r="AQ63">
        <v>14.230566</v>
      </c>
      <c r="AR63">
        <v>1.4856309999999999</v>
      </c>
      <c r="AS63">
        <v>4.5255219999999996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2142.6379769999994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573.07560999999998</v>
      </c>
      <c r="L64">
        <v>397.61883499999999</v>
      </c>
      <c r="M64">
        <v>88.430400000000006</v>
      </c>
      <c r="N64">
        <v>54.500039999999998</v>
      </c>
      <c r="O64">
        <v>118.86739900000001</v>
      </c>
      <c r="P64">
        <v>120.02985</v>
      </c>
      <c r="Q64">
        <v>17.357061000000002</v>
      </c>
      <c r="R64">
        <v>40.745364000000002</v>
      </c>
      <c r="S64">
        <v>21.479935999999999</v>
      </c>
      <c r="T64">
        <v>0</v>
      </c>
      <c r="U64">
        <v>402.52172400000001</v>
      </c>
      <c r="V64">
        <v>14.864573999999999</v>
      </c>
      <c r="W64">
        <v>33.449097000000002</v>
      </c>
      <c r="X64">
        <v>141.547177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15.839473</v>
      </c>
      <c r="AF64">
        <v>0</v>
      </c>
      <c r="AG64">
        <v>20.839200000000002</v>
      </c>
      <c r="AH64">
        <v>0</v>
      </c>
      <c r="AI64">
        <v>0</v>
      </c>
      <c r="AJ64">
        <v>0</v>
      </c>
      <c r="AK64">
        <v>52.571776999999997</v>
      </c>
      <c r="AL64">
        <v>1.3402970000000001</v>
      </c>
      <c r="AM64">
        <v>0</v>
      </c>
      <c r="AN64">
        <v>0.84583699999999995</v>
      </c>
      <c r="AO64">
        <v>0</v>
      </c>
      <c r="AP64">
        <v>0</v>
      </c>
      <c r="AQ64">
        <v>14.775566</v>
      </c>
      <c r="AR64">
        <v>1.4856309999999999</v>
      </c>
      <c r="AS64">
        <v>4.5255219999999996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2155.9343519999993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652.83742800000005</v>
      </c>
      <c r="L65">
        <v>418.27252399999998</v>
      </c>
      <c r="M65">
        <v>88.430400000000006</v>
      </c>
      <c r="N65">
        <v>54.500039999999998</v>
      </c>
      <c r="O65">
        <v>118.86739900000001</v>
      </c>
      <c r="P65">
        <v>120.02985</v>
      </c>
      <c r="Q65">
        <v>20.973383999999999</v>
      </c>
      <c r="R65">
        <v>40.745364000000002</v>
      </c>
      <c r="S65">
        <v>25.366164000000001</v>
      </c>
      <c r="T65">
        <v>0</v>
      </c>
      <c r="U65">
        <v>402.52172400000001</v>
      </c>
      <c r="V65">
        <v>19.925675999999999</v>
      </c>
      <c r="W65">
        <v>33.449097000000002</v>
      </c>
      <c r="X65">
        <v>141.547177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15.839473</v>
      </c>
      <c r="AF65">
        <v>0</v>
      </c>
      <c r="AG65">
        <v>20.839200000000002</v>
      </c>
      <c r="AH65">
        <v>0</v>
      </c>
      <c r="AI65">
        <v>0</v>
      </c>
      <c r="AJ65">
        <v>0</v>
      </c>
      <c r="AK65">
        <v>52.571776999999997</v>
      </c>
      <c r="AL65">
        <v>1.3402970000000001</v>
      </c>
      <c r="AM65">
        <v>0</v>
      </c>
      <c r="AN65">
        <v>0.84583699999999995</v>
      </c>
      <c r="AO65">
        <v>0</v>
      </c>
      <c r="AP65">
        <v>0</v>
      </c>
      <c r="AQ65">
        <v>14.775566</v>
      </c>
      <c r="AR65">
        <v>1.4856309999999999</v>
      </c>
      <c r="AS65">
        <v>4.5255219999999996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2268.9135119999996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652.83742800000005</v>
      </c>
      <c r="L66">
        <v>418.27252399999998</v>
      </c>
      <c r="M66">
        <v>88.430400000000006</v>
      </c>
      <c r="N66">
        <v>54.500039999999998</v>
      </c>
      <c r="O66">
        <v>118.86739900000001</v>
      </c>
      <c r="P66">
        <v>120.02985</v>
      </c>
      <c r="Q66">
        <v>20.973383999999999</v>
      </c>
      <c r="R66">
        <v>40.745364000000002</v>
      </c>
      <c r="S66">
        <v>25.366164000000001</v>
      </c>
      <c r="T66">
        <v>0</v>
      </c>
      <c r="U66">
        <v>402.52172400000001</v>
      </c>
      <c r="V66">
        <v>19.925675999999999</v>
      </c>
      <c r="W66">
        <v>33.449097000000002</v>
      </c>
      <c r="X66">
        <v>141.547177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15.839473</v>
      </c>
      <c r="AF66">
        <v>0</v>
      </c>
      <c r="AG66">
        <v>20.839200000000002</v>
      </c>
      <c r="AH66">
        <v>0</v>
      </c>
      <c r="AI66">
        <v>0</v>
      </c>
      <c r="AJ66">
        <v>0</v>
      </c>
      <c r="AK66">
        <v>52.571776999999997</v>
      </c>
      <c r="AL66">
        <v>1.3402970000000001</v>
      </c>
      <c r="AM66">
        <v>0</v>
      </c>
      <c r="AN66">
        <v>0.84583699999999995</v>
      </c>
      <c r="AO66">
        <v>0</v>
      </c>
      <c r="AP66">
        <v>0</v>
      </c>
      <c r="AQ66">
        <v>29.551133</v>
      </c>
      <c r="AR66">
        <v>1.4856309999999999</v>
      </c>
      <c r="AS66">
        <v>4.5255219999999996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2283.6890789999998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652.83742800000005</v>
      </c>
      <c r="L67">
        <v>418.27252399999998</v>
      </c>
      <c r="M67">
        <v>88.430400000000006</v>
      </c>
      <c r="N67">
        <v>54.500039999999998</v>
      </c>
      <c r="O67">
        <v>118.86739900000001</v>
      </c>
      <c r="P67">
        <v>120.02985</v>
      </c>
      <c r="Q67">
        <v>20.973383999999999</v>
      </c>
      <c r="R67">
        <v>40.745364000000002</v>
      </c>
      <c r="S67">
        <v>25.366164000000001</v>
      </c>
      <c r="T67">
        <v>0</v>
      </c>
      <c r="U67">
        <v>402.52172400000001</v>
      </c>
      <c r="V67">
        <v>19.925675999999999</v>
      </c>
      <c r="W67">
        <v>33.449097000000002</v>
      </c>
      <c r="X67">
        <v>141.547177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15.839473</v>
      </c>
      <c r="AF67">
        <v>0</v>
      </c>
      <c r="AG67">
        <v>20.839200000000002</v>
      </c>
      <c r="AH67">
        <v>0</v>
      </c>
      <c r="AI67">
        <v>0</v>
      </c>
      <c r="AJ67">
        <v>0</v>
      </c>
      <c r="AK67">
        <v>52.571776999999997</v>
      </c>
      <c r="AL67">
        <v>1.3402970000000001</v>
      </c>
      <c r="AM67">
        <v>0</v>
      </c>
      <c r="AN67">
        <v>0.84583699999999995</v>
      </c>
      <c r="AO67">
        <v>0</v>
      </c>
      <c r="AP67">
        <v>0</v>
      </c>
      <c r="AQ67">
        <v>29.551133</v>
      </c>
      <c r="AR67">
        <v>1.4856309999999999</v>
      </c>
      <c r="AS67">
        <v>4.5255219999999996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2283.6890789999998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652.83742800000005</v>
      </c>
      <c r="L68">
        <v>418.27252399999998</v>
      </c>
      <c r="M68">
        <v>88.430400000000006</v>
      </c>
      <c r="N68">
        <v>54.500039999999998</v>
      </c>
      <c r="O68">
        <v>118.86739900000001</v>
      </c>
      <c r="P68">
        <v>120.02985</v>
      </c>
      <c r="Q68">
        <v>20.973383999999999</v>
      </c>
      <c r="R68">
        <v>40.745364000000002</v>
      </c>
      <c r="S68">
        <v>25.366164000000001</v>
      </c>
      <c r="T68">
        <v>0</v>
      </c>
      <c r="U68">
        <v>402.52172400000001</v>
      </c>
      <c r="V68">
        <v>19.925675999999999</v>
      </c>
      <c r="W68">
        <v>33.449097000000002</v>
      </c>
      <c r="X68">
        <v>141.547177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15.839473</v>
      </c>
      <c r="AF68">
        <v>0</v>
      </c>
      <c r="AG68">
        <v>20.839200000000002</v>
      </c>
      <c r="AH68">
        <v>16.384615</v>
      </c>
      <c r="AI68">
        <v>0</v>
      </c>
      <c r="AJ68">
        <v>0</v>
      </c>
      <c r="AK68">
        <v>52.571776999999997</v>
      </c>
      <c r="AL68">
        <v>1.3402970000000001</v>
      </c>
      <c r="AM68">
        <v>0</v>
      </c>
      <c r="AN68">
        <v>0.84583699999999995</v>
      </c>
      <c r="AO68">
        <v>0</v>
      </c>
      <c r="AP68">
        <v>0</v>
      </c>
      <c r="AQ68">
        <v>29.551133</v>
      </c>
      <c r="AR68">
        <v>1.4856309999999999</v>
      </c>
      <c r="AS68">
        <v>4.5255219999999996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2300.0736939999997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652.83742800000005</v>
      </c>
      <c r="L69">
        <v>418.27252399999998</v>
      </c>
      <c r="M69">
        <v>88.430400000000006</v>
      </c>
      <c r="N69">
        <v>54.500039999999998</v>
      </c>
      <c r="O69">
        <v>118.86739900000001</v>
      </c>
      <c r="P69">
        <v>120.02985</v>
      </c>
      <c r="Q69">
        <v>20.973383999999999</v>
      </c>
      <c r="R69">
        <v>40.745364000000002</v>
      </c>
      <c r="S69">
        <v>25.366164000000001</v>
      </c>
      <c r="T69">
        <v>0</v>
      </c>
      <c r="U69">
        <v>402.52172400000001</v>
      </c>
      <c r="V69">
        <v>19.925675999999999</v>
      </c>
      <c r="W69">
        <v>33.449097000000002</v>
      </c>
      <c r="X69">
        <v>141.547177</v>
      </c>
      <c r="Y69">
        <v>0</v>
      </c>
      <c r="Z69">
        <v>0</v>
      </c>
      <c r="AA69">
        <v>0</v>
      </c>
      <c r="AB69">
        <v>3.2031990000000001</v>
      </c>
      <c r="AC69">
        <v>0</v>
      </c>
      <c r="AD69">
        <v>0</v>
      </c>
      <c r="AE69">
        <v>15.839473</v>
      </c>
      <c r="AF69">
        <v>9.0035600000000002</v>
      </c>
      <c r="AG69">
        <v>20.839200000000002</v>
      </c>
      <c r="AH69">
        <v>31.858974</v>
      </c>
      <c r="AI69">
        <v>0</v>
      </c>
      <c r="AJ69">
        <v>0</v>
      </c>
      <c r="AK69">
        <v>52.571776999999997</v>
      </c>
      <c r="AL69">
        <v>1.3402970000000001</v>
      </c>
      <c r="AM69">
        <v>0</v>
      </c>
      <c r="AN69">
        <v>0.84583699999999995</v>
      </c>
      <c r="AO69">
        <v>0</v>
      </c>
      <c r="AP69">
        <v>0</v>
      </c>
      <c r="AQ69">
        <v>44.326698999999998</v>
      </c>
      <c r="AR69">
        <v>1.4856309999999999</v>
      </c>
      <c r="AS69">
        <v>4.5255219999999996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2342.5303780000004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652.83742800000005</v>
      </c>
      <c r="L70">
        <v>418.27252399999998</v>
      </c>
      <c r="M70">
        <v>88.430400000000006</v>
      </c>
      <c r="N70">
        <v>54.500039999999998</v>
      </c>
      <c r="O70">
        <v>118.86739900000001</v>
      </c>
      <c r="P70">
        <v>120.02985</v>
      </c>
      <c r="Q70">
        <v>20.973383999999999</v>
      </c>
      <c r="R70">
        <v>40.745364000000002</v>
      </c>
      <c r="S70">
        <v>25.366164000000001</v>
      </c>
      <c r="T70">
        <v>0</v>
      </c>
      <c r="U70">
        <v>402.52172400000001</v>
      </c>
      <c r="V70">
        <v>19.925675999999999</v>
      </c>
      <c r="W70">
        <v>33.449097000000002</v>
      </c>
      <c r="X70">
        <v>141.547177</v>
      </c>
      <c r="Y70">
        <v>0</v>
      </c>
      <c r="Z70">
        <v>0</v>
      </c>
      <c r="AA70">
        <v>0</v>
      </c>
      <c r="AB70">
        <v>3.2031990000000001</v>
      </c>
      <c r="AC70">
        <v>0</v>
      </c>
      <c r="AD70">
        <v>0</v>
      </c>
      <c r="AE70">
        <v>31.678944999999999</v>
      </c>
      <c r="AF70">
        <v>9.0035600000000002</v>
      </c>
      <c r="AG70">
        <v>20.839200000000002</v>
      </c>
      <c r="AH70">
        <v>40.961537999999997</v>
      </c>
      <c r="AI70">
        <v>0</v>
      </c>
      <c r="AJ70">
        <v>0</v>
      </c>
      <c r="AK70">
        <v>52.571776999999997</v>
      </c>
      <c r="AL70">
        <v>1.3402970000000001</v>
      </c>
      <c r="AM70">
        <v>0</v>
      </c>
      <c r="AN70">
        <v>0.84583699999999995</v>
      </c>
      <c r="AO70">
        <v>0</v>
      </c>
      <c r="AP70">
        <v>0</v>
      </c>
      <c r="AQ70">
        <v>44.326698999999998</v>
      </c>
      <c r="AR70">
        <v>1.4856309999999999</v>
      </c>
      <c r="AS70">
        <v>4.5255219999999996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2367.4724140000003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652.83742800000005</v>
      </c>
      <c r="L71">
        <v>418.27252399999998</v>
      </c>
      <c r="M71">
        <v>88.430400000000006</v>
      </c>
      <c r="N71">
        <v>54.500039999999998</v>
      </c>
      <c r="O71">
        <v>118.86739900000001</v>
      </c>
      <c r="P71">
        <v>120.02985</v>
      </c>
      <c r="Q71">
        <v>20.973383999999999</v>
      </c>
      <c r="R71">
        <v>40.745364000000002</v>
      </c>
      <c r="S71">
        <v>25.366164000000001</v>
      </c>
      <c r="T71">
        <v>0</v>
      </c>
      <c r="U71">
        <v>402.52172400000001</v>
      </c>
      <c r="V71">
        <v>19.925675999999999</v>
      </c>
      <c r="W71">
        <v>33.449097000000002</v>
      </c>
      <c r="X71">
        <v>141.547177</v>
      </c>
      <c r="Y71">
        <v>0</v>
      </c>
      <c r="Z71">
        <v>0</v>
      </c>
      <c r="AA71">
        <v>0</v>
      </c>
      <c r="AB71">
        <v>12.659041999999999</v>
      </c>
      <c r="AC71">
        <v>0</v>
      </c>
      <c r="AD71">
        <v>7.6184710000000004</v>
      </c>
      <c r="AE71">
        <v>31.678944999999999</v>
      </c>
      <c r="AF71">
        <v>17.059377999999999</v>
      </c>
      <c r="AG71">
        <v>20.839200000000002</v>
      </c>
      <c r="AH71">
        <v>67.358974000000003</v>
      </c>
      <c r="AI71">
        <v>0</v>
      </c>
      <c r="AJ71">
        <v>0</v>
      </c>
      <c r="AK71">
        <v>52.571776999999997</v>
      </c>
      <c r="AL71">
        <v>1.3402970000000001</v>
      </c>
      <c r="AM71">
        <v>0</v>
      </c>
      <c r="AN71">
        <v>0.84583699999999995</v>
      </c>
      <c r="AO71">
        <v>0</v>
      </c>
      <c r="AP71">
        <v>0</v>
      </c>
      <c r="AQ71">
        <v>44.326698999999998</v>
      </c>
      <c r="AR71">
        <v>1.4856309999999999</v>
      </c>
      <c r="AS71">
        <v>4.5255219999999996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2418.9999820000007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652.83742800000005</v>
      </c>
      <c r="L72">
        <v>418.27252399999998</v>
      </c>
      <c r="M72">
        <v>88.430400000000006</v>
      </c>
      <c r="N72">
        <v>54.500039999999998</v>
      </c>
      <c r="O72">
        <v>118.86739900000001</v>
      </c>
      <c r="P72">
        <v>120.02985</v>
      </c>
      <c r="Q72">
        <v>20.973383999999999</v>
      </c>
      <c r="R72">
        <v>40.745364000000002</v>
      </c>
      <c r="S72">
        <v>25.366164000000001</v>
      </c>
      <c r="T72">
        <v>0</v>
      </c>
      <c r="U72">
        <v>402.52172400000001</v>
      </c>
      <c r="V72">
        <v>19.925675999999999</v>
      </c>
      <c r="W72">
        <v>33.449097000000002</v>
      </c>
      <c r="X72">
        <v>141.547177</v>
      </c>
      <c r="Y72">
        <v>0</v>
      </c>
      <c r="Z72">
        <v>1.05732</v>
      </c>
      <c r="AA72">
        <v>6.758197</v>
      </c>
      <c r="AB72">
        <v>12.659041999999999</v>
      </c>
      <c r="AC72">
        <v>0</v>
      </c>
      <c r="AD72">
        <v>15.470575999999999</v>
      </c>
      <c r="AE72">
        <v>31.678944999999999</v>
      </c>
      <c r="AF72">
        <v>25.589065999999999</v>
      </c>
      <c r="AG72">
        <v>20.839200000000002</v>
      </c>
      <c r="AH72">
        <v>89.205127000000005</v>
      </c>
      <c r="AI72">
        <v>0</v>
      </c>
      <c r="AJ72">
        <v>0</v>
      </c>
      <c r="AK72">
        <v>52.571776999999997</v>
      </c>
      <c r="AL72">
        <v>6.7014860000000001</v>
      </c>
      <c r="AM72">
        <v>2.8188149999999998</v>
      </c>
      <c r="AN72">
        <v>0.84583699999999995</v>
      </c>
      <c r="AO72">
        <v>0</v>
      </c>
      <c r="AP72">
        <v>0</v>
      </c>
      <c r="AQ72">
        <v>44.326698999999998</v>
      </c>
      <c r="AR72">
        <v>1.4856309999999999</v>
      </c>
      <c r="AS72">
        <v>4.5255219999999996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2473.2234490000005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652.83742800000005</v>
      </c>
      <c r="L73">
        <v>418.27252399999998</v>
      </c>
      <c r="M73">
        <v>88.430400000000006</v>
      </c>
      <c r="N73">
        <v>54.500039999999998</v>
      </c>
      <c r="O73">
        <v>118.86739900000001</v>
      </c>
      <c r="P73">
        <v>120.02985</v>
      </c>
      <c r="Q73">
        <v>20.973383999999999</v>
      </c>
      <c r="R73">
        <v>40.745364000000002</v>
      </c>
      <c r="S73">
        <v>25.366164000000001</v>
      </c>
      <c r="T73">
        <v>0</v>
      </c>
      <c r="U73">
        <v>402.52172400000001</v>
      </c>
      <c r="V73">
        <v>19.925675999999999</v>
      </c>
      <c r="W73">
        <v>33.449097000000002</v>
      </c>
      <c r="X73">
        <v>141.547177</v>
      </c>
      <c r="Y73">
        <v>0</v>
      </c>
      <c r="Z73">
        <v>12.535586</v>
      </c>
      <c r="AA73">
        <v>13.364525</v>
      </c>
      <c r="AB73">
        <v>25.318085</v>
      </c>
      <c r="AC73">
        <v>0</v>
      </c>
      <c r="AD73">
        <v>17.563116000000001</v>
      </c>
      <c r="AE73">
        <v>31.678944999999999</v>
      </c>
      <c r="AF73">
        <v>37.454810999999999</v>
      </c>
      <c r="AG73">
        <v>20.839200000000002</v>
      </c>
      <c r="AH73">
        <v>89.933331999999993</v>
      </c>
      <c r="AI73">
        <v>0</v>
      </c>
      <c r="AJ73">
        <v>0</v>
      </c>
      <c r="AK73">
        <v>52.571776999999997</v>
      </c>
      <c r="AL73">
        <v>40.208917999999997</v>
      </c>
      <c r="AM73">
        <v>5.0738669999999999</v>
      </c>
      <c r="AN73">
        <v>0.84583699999999995</v>
      </c>
      <c r="AO73">
        <v>0</v>
      </c>
      <c r="AP73">
        <v>0</v>
      </c>
      <c r="AQ73">
        <v>44.326698999999998</v>
      </c>
      <c r="AR73">
        <v>1.4856309999999999</v>
      </c>
      <c r="AS73">
        <v>4.5255219999999996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2554.4160599999996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652.83742800000005</v>
      </c>
      <c r="L74">
        <v>418.27252399999998</v>
      </c>
      <c r="M74">
        <v>88.430400000000006</v>
      </c>
      <c r="N74">
        <v>54.500039999999998</v>
      </c>
      <c r="O74">
        <v>118.86739900000001</v>
      </c>
      <c r="P74">
        <v>120.02985</v>
      </c>
      <c r="Q74">
        <v>20.973383999999999</v>
      </c>
      <c r="R74">
        <v>40.745364000000002</v>
      </c>
      <c r="S74">
        <v>25.366164000000001</v>
      </c>
      <c r="T74">
        <v>0</v>
      </c>
      <c r="U74">
        <v>402.52172400000001</v>
      </c>
      <c r="V74">
        <v>19.925675999999999</v>
      </c>
      <c r="W74">
        <v>33.449097000000002</v>
      </c>
      <c r="X74">
        <v>141.547177</v>
      </c>
      <c r="Y74">
        <v>0</v>
      </c>
      <c r="Z74">
        <v>12.535586</v>
      </c>
      <c r="AA74">
        <v>21.261744</v>
      </c>
      <c r="AB74">
        <v>25.318085</v>
      </c>
      <c r="AC74">
        <v>0</v>
      </c>
      <c r="AD74">
        <v>26.344673</v>
      </c>
      <c r="AE74">
        <v>31.678944999999999</v>
      </c>
      <c r="AF74">
        <v>37.454810999999999</v>
      </c>
      <c r="AG74">
        <v>20.839200000000002</v>
      </c>
      <c r="AH74">
        <v>89.933331999999993</v>
      </c>
      <c r="AI74">
        <v>0</v>
      </c>
      <c r="AJ74">
        <v>0</v>
      </c>
      <c r="AK74">
        <v>52.571776999999997</v>
      </c>
      <c r="AL74">
        <v>40.208917999999997</v>
      </c>
      <c r="AM74">
        <v>5.0738669999999999</v>
      </c>
      <c r="AN74">
        <v>0.84583699999999995</v>
      </c>
      <c r="AO74">
        <v>0</v>
      </c>
      <c r="AP74">
        <v>0</v>
      </c>
      <c r="AQ74">
        <v>44.326698999999998</v>
      </c>
      <c r="AR74">
        <v>1.4856309999999999</v>
      </c>
      <c r="AS74">
        <v>4.5255219999999996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2571.0948359999998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652.83742800000005</v>
      </c>
      <c r="L75">
        <v>418.27252399999998</v>
      </c>
      <c r="M75">
        <v>88.430400000000006</v>
      </c>
      <c r="N75">
        <v>54.500039999999998</v>
      </c>
      <c r="O75">
        <v>118.86739900000001</v>
      </c>
      <c r="P75">
        <v>120.02985</v>
      </c>
      <c r="Q75">
        <v>20.973383999999999</v>
      </c>
      <c r="R75">
        <v>40.745364000000002</v>
      </c>
      <c r="S75">
        <v>25.366164000000001</v>
      </c>
      <c r="T75">
        <v>0</v>
      </c>
      <c r="U75">
        <v>402.52172400000001</v>
      </c>
      <c r="V75">
        <v>19.925675999999999</v>
      </c>
      <c r="W75">
        <v>33.449097000000002</v>
      </c>
      <c r="X75">
        <v>141.547177</v>
      </c>
      <c r="Y75">
        <v>0</v>
      </c>
      <c r="Z75">
        <v>12.535586</v>
      </c>
      <c r="AA75">
        <v>25.058484</v>
      </c>
      <c r="AB75">
        <v>25.318085</v>
      </c>
      <c r="AC75">
        <v>0</v>
      </c>
      <c r="AD75">
        <v>26.344673</v>
      </c>
      <c r="AE75">
        <v>31.678944999999999</v>
      </c>
      <c r="AF75">
        <v>37.454810999999999</v>
      </c>
      <c r="AG75">
        <v>20.839200000000002</v>
      </c>
      <c r="AH75">
        <v>89.933331999999993</v>
      </c>
      <c r="AI75">
        <v>0</v>
      </c>
      <c r="AJ75">
        <v>0</v>
      </c>
      <c r="AK75">
        <v>52.571776999999997</v>
      </c>
      <c r="AL75">
        <v>40.208917999999997</v>
      </c>
      <c r="AM75">
        <v>5.0738669999999999</v>
      </c>
      <c r="AN75">
        <v>0.84583699999999995</v>
      </c>
      <c r="AO75">
        <v>0</v>
      </c>
      <c r="AP75">
        <v>0</v>
      </c>
      <c r="AQ75">
        <v>44.326698999999998</v>
      </c>
      <c r="AR75">
        <v>1.4856309999999999</v>
      </c>
      <c r="AS75">
        <v>4.5255219999999996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2574.891576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652.83742800000005</v>
      </c>
      <c r="L76">
        <v>418.27252399999998</v>
      </c>
      <c r="M76">
        <v>88.430400000000006</v>
      </c>
      <c r="N76">
        <v>54.500039999999998</v>
      </c>
      <c r="O76">
        <v>118.86739900000001</v>
      </c>
      <c r="P76">
        <v>120.02985</v>
      </c>
      <c r="Q76">
        <v>20.973383999999999</v>
      </c>
      <c r="R76">
        <v>40.745364000000002</v>
      </c>
      <c r="S76">
        <v>25.366164000000001</v>
      </c>
      <c r="T76">
        <v>0</v>
      </c>
      <c r="U76">
        <v>402.52172400000001</v>
      </c>
      <c r="V76">
        <v>19.925675999999999</v>
      </c>
      <c r="W76">
        <v>33.449097000000002</v>
      </c>
      <c r="X76">
        <v>141.547177</v>
      </c>
      <c r="Y76">
        <v>0</v>
      </c>
      <c r="Z76">
        <v>12.535586</v>
      </c>
      <c r="AA76">
        <v>25.058484</v>
      </c>
      <c r="AB76">
        <v>25.318085</v>
      </c>
      <c r="AC76">
        <v>0</v>
      </c>
      <c r="AD76">
        <v>26.344673</v>
      </c>
      <c r="AE76">
        <v>31.678944999999999</v>
      </c>
      <c r="AF76">
        <v>37.454810999999999</v>
      </c>
      <c r="AG76">
        <v>20.839200000000002</v>
      </c>
      <c r="AH76">
        <v>89.933331999999993</v>
      </c>
      <c r="AI76">
        <v>0</v>
      </c>
      <c r="AJ76">
        <v>0</v>
      </c>
      <c r="AK76">
        <v>52.571776999999997</v>
      </c>
      <c r="AL76">
        <v>40.208917999999997</v>
      </c>
      <c r="AM76">
        <v>5.0738669999999999</v>
      </c>
      <c r="AN76">
        <v>0.84583699999999995</v>
      </c>
      <c r="AO76">
        <v>0</v>
      </c>
      <c r="AP76">
        <v>0</v>
      </c>
      <c r="AQ76">
        <v>44.326698999999998</v>
      </c>
      <c r="AR76">
        <v>2.6529120000000002</v>
      </c>
      <c r="AS76">
        <v>4.5255219999999996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2576.058857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652.83742800000005</v>
      </c>
      <c r="L77">
        <v>418.27252399999998</v>
      </c>
      <c r="M77">
        <v>88.430400000000006</v>
      </c>
      <c r="N77">
        <v>54.500039999999998</v>
      </c>
      <c r="O77">
        <v>118.86739900000001</v>
      </c>
      <c r="P77">
        <v>120.02985</v>
      </c>
      <c r="Q77">
        <v>20.973383999999999</v>
      </c>
      <c r="R77">
        <v>40.745364000000002</v>
      </c>
      <c r="S77">
        <v>25.366164000000001</v>
      </c>
      <c r="T77">
        <v>0</v>
      </c>
      <c r="U77">
        <v>402.52172400000001</v>
      </c>
      <c r="V77">
        <v>19.925675999999999</v>
      </c>
      <c r="W77">
        <v>33.449097000000002</v>
      </c>
      <c r="X77">
        <v>141.547177</v>
      </c>
      <c r="Y77">
        <v>0</v>
      </c>
      <c r="Z77">
        <v>12.535586</v>
      </c>
      <c r="AA77">
        <v>25.058484</v>
      </c>
      <c r="AB77">
        <v>25.318085</v>
      </c>
      <c r="AC77">
        <v>0</v>
      </c>
      <c r="AD77">
        <v>26.344673</v>
      </c>
      <c r="AE77">
        <v>31.678944999999999</v>
      </c>
      <c r="AF77">
        <v>37.454810999999999</v>
      </c>
      <c r="AG77">
        <v>20.839200000000002</v>
      </c>
      <c r="AH77">
        <v>89.933331999999993</v>
      </c>
      <c r="AI77">
        <v>0</v>
      </c>
      <c r="AJ77">
        <v>0</v>
      </c>
      <c r="AK77">
        <v>52.571776999999997</v>
      </c>
      <c r="AL77">
        <v>40.208917999999997</v>
      </c>
      <c r="AM77">
        <v>5.0738669999999999</v>
      </c>
      <c r="AN77">
        <v>0.84583699999999995</v>
      </c>
      <c r="AO77">
        <v>0</v>
      </c>
      <c r="AP77">
        <v>0</v>
      </c>
      <c r="AQ77">
        <v>44.326698999999998</v>
      </c>
      <c r="AR77">
        <v>23.345625999999999</v>
      </c>
      <c r="AS77">
        <v>4.5255219999999996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2596.7515709999998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652.83742800000005</v>
      </c>
      <c r="L78">
        <v>418.27252399999998</v>
      </c>
      <c r="M78">
        <v>88.430400000000006</v>
      </c>
      <c r="N78">
        <v>54.500039999999998</v>
      </c>
      <c r="O78">
        <v>118.86739900000001</v>
      </c>
      <c r="P78">
        <v>120.02985</v>
      </c>
      <c r="Q78">
        <v>20.973383999999999</v>
      </c>
      <c r="R78">
        <v>40.745364000000002</v>
      </c>
      <c r="S78">
        <v>25.366164000000001</v>
      </c>
      <c r="T78">
        <v>0</v>
      </c>
      <c r="U78">
        <v>402.52172400000001</v>
      </c>
      <c r="V78">
        <v>19.925675999999999</v>
      </c>
      <c r="W78">
        <v>33.449097000000002</v>
      </c>
      <c r="X78">
        <v>141.547177</v>
      </c>
      <c r="Y78">
        <v>0</v>
      </c>
      <c r="Z78">
        <v>12.535586</v>
      </c>
      <c r="AA78">
        <v>25.058484</v>
      </c>
      <c r="AB78">
        <v>25.318085</v>
      </c>
      <c r="AC78">
        <v>0</v>
      </c>
      <c r="AD78">
        <v>16.506688</v>
      </c>
      <c r="AE78">
        <v>31.678944999999999</v>
      </c>
      <c r="AF78">
        <v>37.454810999999999</v>
      </c>
      <c r="AG78">
        <v>20.839200000000002</v>
      </c>
      <c r="AH78">
        <v>89.933331999999993</v>
      </c>
      <c r="AI78">
        <v>0</v>
      </c>
      <c r="AJ78">
        <v>0</v>
      </c>
      <c r="AK78">
        <v>52.571776999999997</v>
      </c>
      <c r="AL78">
        <v>40.208917999999997</v>
      </c>
      <c r="AM78">
        <v>5.0738669999999999</v>
      </c>
      <c r="AN78">
        <v>0.84583699999999995</v>
      </c>
      <c r="AO78">
        <v>0</v>
      </c>
      <c r="AP78">
        <v>0</v>
      </c>
      <c r="AQ78">
        <v>44.326698999999998</v>
      </c>
      <c r="AR78">
        <v>23.345625999999999</v>
      </c>
      <c r="AS78">
        <v>4.5255219999999996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2586.9135859999997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652.83742800000005</v>
      </c>
      <c r="L79">
        <v>418.27252399999998</v>
      </c>
      <c r="M79">
        <v>88.430400000000006</v>
      </c>
      <c r="N79">
        <v>54.500039999999998</v>
      </c>
      <c r="O79">
        <v>118.86739900000001</v>
      </c>
      <c r="P79">
        <v>120.02985</v>
      </c>
      <c r="Q79">
        <v>20.973383999999999</v>
      </c>
      <c r="R79">
        <v>40.745364000000002</v>
      </c>
      <c r="S79">
        <v>25.366164000000001</v>
      </c>
      <c r="T79">
        <v>0</v>
      </c>
      <c r="U79">
        <v>402.52172400000001</v>
      </c>
      <c r="V79">
        <v>19.925675999999999</v>
      </c>
      <c r="W79">
        <v>33.449097000000002</v>
      </c>
      <c r="X79">
        <v>141.547177</v>
      </c>
      <c r="Y79">
        <v>0</v>
      </c>
      <c r="Z79">
        <v>6.2677930000000002</v>
      </c>
      <c r="AA79">
        <v>13.504244999999999</v>
      </c>
      <c r="AB79">
        <v>25.318085</v>
      </c>
      <c r="AC79">
        <v>0</v>
      </c>
      <c r="AD79">
        <v>7.6184710000000004</v>
      </c>
      <c r="AE79">
        <v>31.678944999999999</v>
      </c>
      <c r="AF79">
        <v>25.589065999999999</v>
      </c>
      <c r="AG79">
        <v>20.839200000000002</v>
      </c>
      <c r="AH79">
        <v>54.615383999999999</v>
      </c>
      <c r="AI79">
        <v>0</v>
      </c>
      <c r="AJ79">
        <v>0</v>
      </c>
      <c r="AK79">
        <v>52.571776999999997</v>
      </c>
      <c r="AL79">
        <v>6.7014860000000001</v>
      </c>
      <c r="AM79">
        <v>2.6906870000000001</v>
      </c>
      <c r="AN79">
        <v>0.84583699999999995</v>
      </c>
      <c r="AO79">
        <v>0</v>
      </c>
      <c r="AP79">
        <v>0</v>
      </c>
      <c r="AQ79">
        <v>44.326698999999998</v>
      </c>
      <c r="AR79">
        <v>3.183494</v>
      </c>
      <c r="AS79">
        <v>8.0166389999999996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2460.4580169999999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652.83742800000005</v>
      </c>
      <c r="L80">
        <v>418.27252399999998</v>
      </c>
      <c r="M80">
        <v>88.430400000000006</v>
      </c>
      <c r="N80">
        <v>54.500039999999998</v>
      </c>
      <c r="O80">
        <v>118.86739900000001</v>
      </c>
      <c r="P80">
        <v>120.02985</v>
      </c>
      <c r="Q80">
        <v>20.973383999999999</v>
      </c>
      <c r="R80">
        <v>40.745364000000002</v>
      </c>
      <c r="S80">
        <v>25.366164000000001</v>
      </c>
      <c r="T80">
        <v>0</v>
      </c>
      <c r="U80">
        <v>402.52172400000001</v>
      </c>
      <c r="V80">
        <v>19.925675999999999</v>
      </c>
      <c r="W80">
        <v>33.449097000000002</v>
      </c>
      <c r="X80">
        <v>141.547177</v>
      </c>
      <c r="Y80">
        <v>0</v>
      </c>
      <c r="Z80">
        <v>6.2677930000000002</v>
      </c>
      <c r="AA80">
        <v>6.0747840000000002</v>
      </c>
      <c r="AB80">
        <v>12.659041999999999</v>
      </c>
      <c r="AC80">
        <v>0</v>
      </c>
      <c r="AD80">
        <v>7.6184710000000004</v>
      </c>
      <c r="AE80">
        <v>15.839473</v>
      </c>
      <c r="AF80">
        <v>17.059377999999999</v>
      </c>
      <c r="AG80">
        <v>20.839200000000002</v>
      </c>
      <c r="AH80">
        <v>54.615383999999999</v>
      </c>
      <c r="AI80">
        <v>0</v>
      </c>
      <c r="AJ80">
        <v>0</v>
      </c>
      <c r="AK80">
        <v>52.571776999999997</v>
      </c>
      <c r="AL80">
        <v>2.2338290000000001</v>
      </c>
      <c r="AM80">
        <v>0</v>
      </c>
      <c r="AN80">
        <v>0.84583699999999995</v>
      </c>
      <c r="AO80">
        <v>0</v>
      </c>
      <c r="AP80">
        <v>0</v>
      </c>
      <c r="AQ80">
        <v>44.326698999999998</v>
      </c>
      <c r="AR80">
        <v>1.4856309999999999</v>
      </c>
      <c r="AS80">
        <v>8.0166389999999996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2407.1441459999996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652.83742800000005</v>
      </c>
      <c r="L81">
        <v>418.27252399999998</v>
      </c>
      <c r="M81">
        <v>88.430400000000006</v>
      </c>
      <c r="N81">
        <v>54.500039999999998</v>
      </c>
      <c r="O81">
        <v>118.86739900000001</v>
      </c>
      <c r="P81">
        <v>120.02985</v>
      </c>
      <c r="Q81">
        <v>20.973383999999999</v>
      </c>
      <c r="R81">
        <v>40.745364000000002</v>
      </c>
      <c r="S81">
        <v>25.366164000000001</v>
      </c>
      <c r="T81">
        <v>0</v>
      </c>
      <c r="U81">
        <v>402.52172400000001</v>
      </c>
      <c r="V81">
        <v>19.925675999999999</v>
      </c>
      <c r="W81">
        <v>33.449097000000002</v>
      </c>
      <c r="X81">
        <v>141.547177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15.839473</v>
      </c>
      <c r="AF81">
        <v>17.059377999999999</v>
      </c>
      <c r="AG81">
        <v>20.839200000000002</v>
      </c>
      <c r="AH81">
        <v>36.410255999999997</v>
      </c>
      <c r="AI81">
        <v>0</v>
      </c>
      <c r="AJ81">
        <v>0</v>
      </c>
      <c r="AK81">
        <v>52.571776999999997</v>
      </c>
      <c r="AL81">
        <v>2.2338290000000001</v>
      </c>
      <c r="AM81">
        <v>0</v>
      </c>
      <c r="AN81">
        <v>0.84583699999999995</v>
      </c>
      <c r="AO81">
        <v>0</v>
      </c>
      <c r="AP81">
        <v>0</v>
      </c>
      <c r="AQ81">
        <v>44.326698999999998</v>
      </c>
      <c r="AR81">
        <v>1.4856309999999999</v>
      </c>
      <c r="AS81">
        <v>4.5255219999999996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2352.8278109999997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652.83742800000005</v>
      </c>
      <c r="L82">
        <v>418.27252399999998</v>
      </c>
      <c r="M82">
        <v>88.430400000000006</v>
      </c>
      <c r="N82">
        <v>54.500039999999998</v>
      </c>
      <c r="O82">
        <v>118.86739900000001</v>
      </c>
      <c r="P82">
        <v>120.02985</v>
      </c>
      <c r="Q82">
        <v>20.973383999999999</v>
      </c>
      <c r="R82">
        <v>40.745364000000002</v>
      </c>
      <c r="S82">
        <v>25.366164000000001</v>
      </c>
      <c r="T82">
        <v>0</v>
      </c>
      <c r="U82">
        <v>402.52172400000001</v>
      </c>
      <c r="V82">
        <v>19.925675999999999</v>
      </c>
      <c r="W82">
        <v>33.449097000000002</v>
      </c>
      <c r="X82">
        <v>141.547177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15.839473</v>
      </c>
      <c r="AF82">
        <v>17.059377999999999</v>
      </c>
      <c r="AG82">
        <v>20.839200000000002</v>
      </c>
      <c r="AH82">
        <v>16.202563999999999</v>
      </c>
      <c r="AI82">
        <v>0</v>
      </c>
      <c r="AJ82">
        <v>0</v>
      </c>
      <c r="AK82">
        <v>52.571776999999997</v>
      </c>
      <c r="AL82">
        <v>2.2338290000000001</v>
      </c>
      <c r="AM82">
        <v>0</v>
      </c>
      <c r="AN82">
        <v>0.84583699999999995</v>
      </c>
      <c r="AO82">
        <v>0</v>
      </c>
      <c r="AP82">
        <v>0</v>
      </c>
      <c r="AQ82">
        <v>44.326698999999998</v>
      </c>
      <c r="AR82">
        <v>2.6529120000000002</v>
      </c>
      <c r="AS82">
        <v>4.5255219999999996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2333.7873999999997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652.83742800000005</v>
      </c>
      <c r="L83">
        <v>418.27252399999998</v>
      </c>
      <c r="M83">
        <v>88.430400000000006</v>
      </c>
      <c r="N83">
        <v>54.500039999999998</v>
      </c>
      <c r="O83">
        <v>118.86739900000001</v>
      </c>
      <c r="P83">
        <v>120.02985</v>
      </c>
      <c r="Q83">
        <v>20.973383999999999</v>
      </c>
      <c r="R83">
        <v>40.745364000000002</v>
      </c>
      <c r="S83">
        <v>25.366164000000001</v>
      </c>
      <c r="T83">
        <v>0</v>
      </c>
      <c r="U83">
        <v>402.52172400000001</v>
      </c>
      <c r="V83">
        <v>19.925675999999999</v>
      </c>
      <c r="W83">
        <v>33.449097000000002</v>
      </c>
      <c r="X83">
        <v>141.547177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15.839473</v>
      </c>
      <c r="AF83">
        <v>17.059377999999999</v>
      </c>
      <c r="AG83">
        <v>20.839200000000002</v>
      </c>
      <c r="AH83">
        <v>0</v>
      </c>
      <c r="AI83">
        <v>0</v>
      </c>
      <c r="AJ83">
        <v>0</v>
      </c>
      <c r="AK83">
        <v>52.571776999999997</v>
      </c>
      <c r="AL83">
        <v>2.2338290000000001</v>
      </c>
      <c r="AM83">
        <v>0</v>
      </c>
      <c r="AN83">
        <v>0.84583699999999995</v>
      </c>
      <c r="AO83">
        <v>0</v>
      </c>
      <c r="AP83">
        <v>0</v>
      </c>
      <c r="AQ83">
        <v>44.326698999999998</v>
      </c>
      <c r="AR83">
        <v>23.345625999999999</v>
      </c>
      <c r="AS83">
        <v>8.0166389999999996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2341.7686669999994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652.83742800000005</v>
      </c>
      <c r="L84">
        <v>418.27252399999998</v>
      </c>
      <c r="M84">
        <v>88.430400000000006</v>
      </c>
      <c r="N84">
        <v>54.500039999999998</v>
      </c>
      <c r="O84">
        <v>118.86739900000001</v>
      </c>
      <c r="P84">
        <v>120.02985</v>
      </c>
      <c r="Q84">
        <v>20.973383999999999</v>
      </c>
      <c r="R84">
        <v>40.745364000000002</v>
      </c>
      <c r="S84">
        <v>25.366164000000001</v>
      </c>
      <c r="T84">
        <v>0</v>
      </c>
      <c r="U84">
        <v>402.52172400000001</v>
      </c>
      <c r="V84">
        <v>19.925675999999999</v>
      </c>
      <c r="W84">
        <v>33.449097000000002</v>
      </c>
      <c r="X84">
        <v>141.547177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15.839473</v>
      </c>
      <c r="AF84">
        <v>17.059377999999999</v>
      </c>
      <c r="AG84">
        <v>20.839200000000002</v>
      </c>
      <c r="AH84">
        <v>0</v>
      </c>
      <c r="AI84">
        <v>0</v>
      </c>
      <c r="AJ84">
        <v>0</v>
      </c>
      <c r="AK84">
        <v>52.571776999999997</v>
      </c>
      <c r="AL84">
        <v>2.2338290000000001</v>
      </c>
      <c r="AM84">
        <v>0</v>
      </c>
      <c r="AN84">
        <v>0.84583699999999995</v>
      </c>
      <c r="AO84">
        <v>0</v>
      </c>
      <c r="AP84">
        <v>0</v>
      </c>
      <c r="AQ84">
        <v>44.326698999999998</v>
      </c>
      <c r="AR84">
        <v>23.345625999999999</v>
      </c>
      <c r="AS84">
        <v>8.0166389999999996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2341.7686669999994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652.83742800000005</v>
      </c>
      <c r="L85">
        <v>418.27252399999998</v>
      </c>
      <c r="M85">
        <v>88.430400000000006</v>
      </c>
      <c r="N85">
        <v>62.316437000000001</v>
      </c>
      <c r="O85">
        <v>118.86739900000001</v>
      </c>
      <c r="P85">
        <v>120.02985</v>
      </c>
      <c r="Q85">
        <v>20.973383999999999</v>
      </c>
      <c r="R85">
        <v>40.745364000000002</v>
      </c>
      <c r="S85">
        <v>25.366164000000001</v>
      </c>
      <c r="T85">
        <v>0</v>
      </c>
      <c r="U85">
        <v>402.52172400000001</v>
      </c>
      <c r="V85">
        <v>19.925675999999999</v>
      </c>
      <c r="W85">
        <v>33.449097000000002</v>
      </c>
      <c r="X85">
        <v>141.547177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15.839473</v>
      </c>
      <c r="AF85">
        <v>17.059377999999999</v>
      </c>
      <c r="AG85">
        <v>20.839200000000002</v>
      </c>
      <c r="AH85">
        <v>0</v>
      </c>
      <c r="AI85">
        <v>0</v>
      </c>
      <c r="AJ85">
        <v>0</v>
      </c>
      <c r="AK85">
        <v>52.571776999999997</v>
      </c>
      <c r="AL85">
        <v>2.2338290000000001</v>
      </c>
      <c r="AM85">
        <v>0</v>
      </c>
      <c r="AN85">
        <v>0.84583699999999995</v>
      </c>
      <c r="AO85">
        <v>0</v>
      </c>
      <c r="AP85">
        <v>0</v>
      </c>
      <c r="AQ85">
        <v>44.326698999999998</v>
      </c>
      <c r="AR85">
        <v>23.345625999999999</v>
      </c>
      <c r="AS85">
        <v>4.5255219999999996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2346.0939469999994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652.83742800000005</v>
      </c>
      <c r="L86">
        <v>418.27252399999998</v>
      </c>
      <c r="M86">
        <v>88.430400000000006</v>
      </c>
      <c r="N86">
        <v>70.654426000000001</v>
      </c>
      <c r="O86">
        <v>118.86739900000001</v>
      </c>
      <c r="P86">
        <v>120.02985</v>
      </c>
      <c r="Q86">
        <v>20.973383999999999</v>
      </c>
      <c r="R86">
        <v>40.745364000000002</v>
      </c>
      <c r="S86">
        <v>25.366164000000001</v>
      </c>
      <c r="T86">
        <v>0</v>
      </c>
      <c r="U86">
        <v>402.52172400000001</v>
      </c>
      <c r="V86">
        <v>19.925675999999999</v>
      </c>
      <c r="W86">
        <v>33.449097000000002</v>
      </c>
      <c r="X86">
        <v>141.547177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15.839473</v>
      </c>
      <c r="AF86">
        <v>17.059377999999999</v>
      </c>
      <c r="AG86">
        <v>20.839200000000002</v>
      </c>
      <c r="AH86">
        <v>0</v>
      </c>
      <c r="AI86">
        <v>0</v>
      </c>
      <c r="AJ86">
        <v>0</v>
      </c>
      <c r="AK86">
        <v>52.571776999999997</v>
      </c>
      <c r="AL86">
        <v>2.2338290000000001</v>
      </c>
      <c r="AM86">
        <v>0</v>
      </c>
      <c r="AN86">
        <v>0.84583699999999995</v>
      </c>
      <c r="AO86">
        <v>0</v>
      </c>
      <c r="AP86">
        <v>0</v>
      </c>
      <c r="AQ86">
        <v>44.326698999999998</v>
      </c>
      <c r="AR86">
        <v>3.183494</v>
      </c>
      <c r="AS86">
        <v>4.5255219999999996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2334.2698039999996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652.83742800000005</v>
      </c>
      <c r="L87">
        <v>418.27252399999998</v>
      </c>
      <c r="M87">
        <v>88.430400000000006</v>
      </c>
      <c r="N87">
        <v>61.946936999999998</v>
      </c>
      <c r="O87">
        <v>118.86739900000001</v>
      </c>
      <c r="P87">
        <v>120.02985</v>
      </c>
      <c r="Q87">
        <v>20.973383999999999</v>
      </c>
      <c r="R87">
        <v>40.745364000000002</v>
      </c>
      <c r="S87">
        <v>25.366164000000001</v>
      </c>
      <c r="T87">
        <v>0</v>
      </c>
      <c r="U87">
        <v>402.52172400000001</v>
      </c>
      <c r="V87">
        <v>19.925675999999999</v>
      </c>
      <c r="W87">
        <v>33.449097000000002</v>
      </c>
      <c r="X87">
        <v>141.547177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15.839473</v>
      </c>
      <c r="AF87">
        <v>17.059377999999999</v>
      </c>
      <c r="AG87">
        <v>20.839200000000002</v>
      </c>
      <c r="AH87">
        <v>0</v>
      </c>
      <c r="AI87">
        <v>0</v>
      </c>
      <c r="AJ87">
        <v>0</v>
      </c>
      <c r="AK87">
        <v>52.571776999999997</v>
      </c>
      <c r="AL87">
        <v>2.2338290000000001</v>
      </c>
      <c r="AM87">
        <v>0</v>
      </c>
      <c r="AN87">
        <v>0.84583699999999995</v>
      </c>
      <c r="AO87">
        <v>0</v>
      </c>
      <c r="AP87">
        <v>0</v>
      </c>
      <c r="AQ87">
        <v>29.551133</v>
      </c>
      <c r="AR87">
        <v>1.4856309999999999</v>
      </c>
      <c r="AS87">
        <v>4.5255219999999996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2309.0888859999991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652.83742800000005</v>
      </c>
      <c r="L88">
        <v>418.27252399999998</v>
      </c>
      <c r="M88">
        <v>88.430400000000006</v>
      </c>
      <c r="N88">
        <v>64.074648999999994</v>
      </c>
      <c r="O88">
        <v>118.86739900000001</v>
      </c>
      <c r="P88">
        <v>120.02985</v>
      </c>
      <c r="Q88">
        <v>20.973383999999999</v>
      </c>
      <c r="R88">
        <v>40.745364000000002</v>
      </c>
      <c r="S88">
        <v>25.366164000000001</v>
      </c>
      <c r="T88">
        <v>0</v>
      </c>
      <c r="U88">
        <v>402.52172400000001</v>
      </c>
      <c r="V88">
        <v>19.925675999999999</v>
      </c>
      <c r="W88">
        <v>33.449097000000002</v>
      </c>
      <c r="X88">
        <v>141.547177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15.839473</v>
      </c>
      <c r="AF88">
        <v>17.059377999999999</v>
      </c>
      <c r="AG88">
        <v>20.839200000000002</v>
      </c>
      <c r="AH88">
        <v>0</v>
      </c>
      <c r="AI88">
        <v>0</v>
      </c>
      <c r="AJ88">
        <v>0</v>
      </c>
      <c r="AK88">
        <v>52.571776999999997</v>
      </c>
      <c r="AL88">
        <v>2.2338290000000001</v>
      </c>
      <c r="AM88">
        <v>0</v>
      </c>
      <c r="AN88">
        <v>0.84583699999999995</v>
      </c>
      <c r="AO88">
        <v>0</v>
      </c>
      <c r="AP88">
        <v>0</v>
      </c>
      <c r="AQ88">
        <v>27.855575999999999</v>
      </c>
      <c r="AR88">
        <v>1.4856309999999999</v>
      </c>
      <c r="AS88">
        <v>4.5255219999999996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2309.5210409999991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653.12569199999996</v>
      </c>
      <c r="L89">
        <v>418.27252399999998</v>
      </c>
      <c r="M89">
        <v>88.430400000000006</v>
      </c>
      <c r="N89">
        <v>64.074648999999994</v>
      </c>
      <c r="O89">
        <v>118.86739900000001</v>
      </c>
      <c r="P89">
        <v>120.02985</v>
      </c>
      <c r="Q89">
        <v>20.973383999999999</v>
      </c>
      <c r="R89">
        <v>40.745364000000002</v>
      </c>
      <c r="S89">
        <v>25.366164000000001</v>
      </c>
      <c r="T89">
        <v>0</v>
      </c>
      <c r="U89">
        <v>402.52172400000001</v>
      </c>
      <c r="V89">
        <v>19.925675999999999</v>
      </c>
      <c r="W89">
        <v>33.449097000000002</v>
      </c>
      <c r="X89">
        <v>141.547177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15.839473</v>
      </c>
      <c r="AF89">
        <v>17.059377999999999</v>
      </c>
      <c r="AG89">
        <v>20.839200000000002</v>
      </c>
      <c r="AH89">
        <v>0</v>
      </c>
      <c r="AI89">
        <v>0</v>
      </c>
      <c r="AJ89">
        <v>0</v>
      </c>
      <c r="AK89">
        <v>52.571776999999997</v>
      </c>
      <c r="AL89">
        <v>2.2338290000000001</v>
      </c>
      <c r="AM89">
        <v>0</v>
      </c>
      <c r="AN89">
        <v>0.84583699999999995</v>
      </c>
      <c r="AO89">
        <v>0</v>
      </c>
      <c r="AP89">
        <v>0</v>
      </c>
      <c r="AQ89">
        <v>27.855575999999999</v>
      </c>
      <c r="AR89">
        <v>1.4856309999999999</v>
      </c>
      <c r="AS89">
        <v>4.5255219999999996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2309.8093049999993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601.91161</v>
      </c>
      <c r="L90">
        <v>418.27252399999998</v>
      </c>
      <c r="M90">
        <v>88.430400000000006</v>
      </c>
      <c r="N90">
        <v>66.202361999999994</v>
      </c>
      <c r="O90">
        <v>118.86739900000001</v>
      </c>
      <c r="P90">
        <v>120.02985</v>
      </c>
      <c r="Q90">
        <v>20.973383999999999</v>
      </c>
      <c r="R90">
        <v>40.745364000000002</v>
      </c>
      <c r="S90">
        <v>25.366164000000001</v>
      </c>
      <c r="T90">
        <v>0</v>
      </c>
      <c r="U90">
        <v>402.52172400000001</v>
      </c>
      <c r="V90">
        <v>19.925675999999999</v>
      </c>
      <c r="W90">
        <v>33.449097000000002</v>
      </c>
      <c r="X90">
        <v>141.547177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15.839473</v>
      </c>
      <c r="AF90">
        <v>17.059377999999999</v>
      </c>
      <c r="AG90">
        <v>20.839200000000002</v>
      </c>
      <c r="AH90">
        <v>0</v>
      </c>
      <c r="AI90">
        <v>0</v>
      </c>
      <c r="AJ90">
        <v>0</v>
      </c>
      <c r="AK90">
        <v>52.571776999999997</v>
      </c>
      <c r="AL90">
        <v>2.2338290000000001</v>
      </c>
      <c r="AM90">
        <v>0</v>
      </c>
      <c r="AN90">
        <v>0.84583699999999995</v>
      </c>
      <c r="AO90">
        <v>0</v>
      </c>
      <c r="AP90">
        <v>0</v>
      </c>
      <c r="AQ90">
        <v>13.927788</v>
      </c>
      <c r="AR90">
        <v>2.6529120000000002</v>
      </c>
      <c r="AS90">
        <v>4.5255219999999996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2247.9624289999992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563.07047899999998</v>
      </c>
      <c r="L91">
        <v>396.80181499999998</v>
      </c>
      <c r="M91">
        <v>88.430400000000006</v>
      </c>
      <c r="N91">
        <v>66.202361999999994</v>
      </c>
      <c r="O91">
        <v>118.86739900000001</v>
      </c>
      <c r="P91">
        <v>120.02985</v>
      </c>
      <c r="Q91">
        <v>17.289777000000001</v>
      </c>
      <c r="R91">
        <v>40.745364000000002</v>
      </c>
      <c r="S91">
        <v>21.383815999999999</v>
      </c>
      <c r="T91">
        <v>0</v>
      </c>
      <c r="U91">
        <v>402.52172400000001</v>
      </c>
      <c r="V91">
        <v>19.925675999999999</v>
      </c>
      <c r="W91">
        <v>33.449097000000002</v>
      </c>
      <c r="X91">
        <v>141.547177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15.839473</v>
      </c>
      <c r="AF91">
        <v>9.0035600000000002</v>
      </c>
      <c r="AG91">
        <v>20.839200000000002</v>
      </c>
      <c r="AH91">
        <v>0</v>
      </c>
      <c r="AI91">
        <v>0</v>
      </c>
      <c r="AJ91">
        <v>0</v>
      </c>
      <c r="AK91">
        <v>52.571776999999997</v>
      </c>
      <c r="AL91">
        <v>2.2338290000000001</v>
      </c>
      <c r="AM91">
        <v>0</v>
      </c>
      <c r="AN91">
        <v>0.84583699999999995</v>
      </c>
      <c r="AO91">
        <v>0</v>
      </c>
      <c r="AP91">
        <v>0</v>
      </c>
      <c r="AQ91">
        <v>13.927788</v>
      </c>
      <c r="AR91">
        <v>23.345625999999999</v>
      </c>
      <c r="AS91">
        <v>4.5255219999999996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2192.621529999999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563.07047899999998</v>
      </c>
      <c r="L92">
        <v>362.51657999999998</v>
      </c>
      <c r="M92">
        <v>88.430400000000006</v>
      </c>
      <c r="N92">
        <v>68.329977999999997</v>
      </c>
      <c r="O92">
        <v>118.86739900000001</v>
      </c>
      <c r="P92">
        <v>120.02985</v>
      </c>
      <c r="Q92">
        <v>17.289777000000001</v>
      </c>
      <c r="R92">
        <v>40.745364000000002</v>
      </c>
      <c r="S92">
        <v>21.383815999999999</v>
      </c>
      <c r="T92">
        <v>0</v>
      </c>
      <c r="U92">
        <v>402.52172400000001</v>
      </c>
      <c r="V92">
        <v>19.925675999999999</v>
      </c>
      <c r="W92">
        <v>33.449097000000002</v>
      </c>
      <c r="X92">
        <v>141.547177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9.0035600000000002</v>
      </c>
      <c r="AG92">
        <v>20.839200000000002</v>
      </c>
      <c r="AH92">
        <v>0</v>
      </c>
      <c r="AI92">
        <v>0</v>
      </c>
      <c r="AJ92">
        <v>0</v>
      </c>
      <c r="AK92">
        <v>52.571776999999997</v>
      </c>
      <c r="AL92">
        <v>2.2338290000000001</v>
      </c>
      <c r="AM92">
        <v>0</v>
      </c>
      <c r="AN92">
        <v>0.84583699999999995</v>
      </c>
      <c r="AO92">
        <v>0</v>
      </c>
      <c r="AP92">
        <v>0</v>
      </c>
      <c r="AQ92">
        <v>13.927788</v>
      </c>
      <c r="AR92">
        <v>23.345625999999999</v>
      </c>
      <c r="AS92">
        <v>4.5255219999999996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2144.6244379999989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563.07047899999998</v>
      </c>
      <c r="L93">
        <v>314.45657999999997</v>
      </c>
      <c r="M93">
        <v>88.430400000000006</v>
      </c>
      <c r="N93">
        <v>68.329977999999997</v>
      </c>
      <c r="O93">
        <v>105.23727</v>
      </c>
      <c r="P93">
        <v>120.02985</v>
      </c>
      <c r="Q93">
        <v>17.289777000000001</v>
      </c>
      <c r="R93">
        <v>35.019399999999997</v>
      </c>
      <c r="S93">
        <v>21.383815999999999</v>
      </c>
      <c r="T93">
        <v>0</v>
      </c>
      <c r="U93">
        <v>402.52172400000001</v>
      </c>
      <c r="V93">
        <v>19.925675999999999</v>
      </c>
      <c r="W93">
        <v>33.449097000000002</v>
      </c>
      <c r="X93">
        <v>141.547177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9.0035600000000002</v>
      </c>
      <c r="AG93">
        <v>20.839200000000002</v>
      </c>
      <c r="AH93">
        <v>0</v>
      </c>
      <c r="AI93">
        <v>0</v>
      </c>
      <c r="AJ93">
        <v>0</v>
      </c>
      <c r="AK93">
        <v>52.571776999999997</v>
      </c>
      <c r="AL93">
        <v>2.2338290000000001</v>
      </c>
      <c r="AM93">
        <v>0</v>
      </c>
      <c r="AN93">
        <v>0.84583699999999995</v>
      </c>
      <c r="AO93">
        <v>0</v>
      </c>
      <c r="AP93">
        <v>0</v>
      </c>
      <c r="AQ93">
        <v>0</v>
      </c>
      <c r="AR93">
        <v>23.345625999999999</v>
      </c>
      <c r="AS93">
        <v>4.5255219999999996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2063.280557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563.07047899999998</v>
      </c>
      <c r="L94">
        <v>307.09128900000002</v>
      </c>
      <c r="M94">
        <v>88.430400000000006</v>
      </c>
      <c r="N94">
        <v>70.457689999999999</v>
      </c>
      <c r="O94">
        <v>92.558081000000001</v>
      </c>
      <c r="P94">
        <v>120.02985</v>
      </c>
      <c r="Q94">
        <v>20.973383999999999</v>
      </c>
      <c r="R94">
        <v>35.019399999999997</v>
      </c>
      <c r="S94">
        <v>25.366164000000001</v>
      </c>
      <c r="T94">
        <v>0</v>
      </c>
      <c r="U94">
        <v>402.52172400000001</v>
      </c>
      <c r="V94">
        <v>14.864573999999999</v>
      </c>
      <c r="W94">
        <v>33.449097000000002</v>
      </c>
      <c r="X94">
        <v>141.547177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9.0035600000000002</v>
      </c>
      <c r="AG94">
        <v>20.839200000000002</v>
      </c>
      <c r="AH94">
        <v>0</v>
      </c>
      <c r="AI94">
        <v>0</v>
      </c>
      <c r="AJ94">
        <v>0</v>
      </c>
      <c r="AK94">
        <v>52.571776999999997</v>
      </c>
      <c r="AL94">
        <v>2.2338290000000001</v>
      </c>
      <c r="AM94">
        <v>0</v>
      </c>
      <c r="AN94">
        <v>0.84583699999999995</v>
      </c>
      <c r="AO94">
        <v>0</v>
      </c>
      <c r="AP94">
        <v>0</v>
      </c>
      <c r="AQ94">
        <v>0</v>
      </c>
      <c r="AR94">
        <v>3.183494</v>
      </c>
      <c r="AS94">
        <v>4.5255219999999996</v>
      </c>
      <c r="AT94">
        <v>19.223981999999999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2027.8065099999992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563.07047899999998</v>
      </c>
      <c r="L95">
        <v>229.082796</v>
      </c>
      <c r="M95">
        <v>88.430400000000006</v>
      </c>
      <c r="N95">
        <v>70.457689999999999</v>
      </c>
      <c r="O95">
        <v>83.682072000000005</v>
      </c>
      <c r="P95">
        <v>120.02985</v>
      </c>
      <c r="Q95">
        <v>17.222493</v>
      </c>
      <c r="R95">
        <v>35.019399999999997</v>
      </c>
      <c r="S95">
        <v>21.287696</v>
      </c>
      <c r="T95">
        <v>0</v>
      </c>
      <c r="U95">
        <v>402.52172400000001</v>
      </c>
      <c r="V95">
        <v>14.864573999999999</v>
      </c>
      <c r="W95">
        <v>33.449097000000002</v>
      </c>
      <c r="X95">
        <v>141.547177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9.0035600000000002</v>
      </c>
      <c r="AG95">
        <v>20.839200000000002</v>
      </c>
      <c r="AH95">
        <v>0</v>
      </c>
      <c r="AI95">
        <v>0</v>
      </c>
      <c r="AJ95">
        <v>0</v>
      </c>
      <c r="AK95">
        <v>52.571776999999997</v>
      </c>
      <c r="AL95">
        <v>2.2338290000000001</v>
      </c>
      <c r="AM95">
        <v>0</v>
      </c>
      <c r="AN95">
        <v>0.84583699999999995</v>
      </c>
      <c r="AO95">
        <v>0</v>
      </c>
      <c r="AP95">
        <v>0.24625900000000001</v>
      </c>
      <c r="AQ95">
        <v>0</v>
      </c>
      <c r="AR95">
        <v>1.4856309999999999</v>
      </c>
      <c r="AS95">
        <v>4.5255219999999996</v>
      </c>
      <c r="AT95">
        <v>18.333400999999999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1930.7504639999995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563.07047899999998</v>
      </c>
      <c r="L96">
        <v>229.082796</v>
      </c>
      <c r="M96">
        <v>88.430400000000006</v>
      </c>
      <c r="N96">
        <v>70.457689999999999</v>
      </c>
      <c r="O96">
        <v>83.682072000000005</v>
      </c>
      <c r="P96">
        <v>120.02985</v>
      </c>
      <c r="Q96">
        <v>15.295696</v>
      </c>
      <c r="R96">
        <v>35.019399999999997</v>
      </c>
      <c r="S96">
        <v>18.313752000000001</v>
      </c>
      <c r="T96">
        <v>0</v>
      </c>
      <c r="U96">
        <v>402.52172400000001</v>
      </c>
      <c r="V96">
        <v>14.864573999999999</v>
      </c>
      <c r="W96">
        <v>33.449097000000002</v>
      </c>
      <c r="X96">
        <v>141.547177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9.0035600000000002</v>
      </c>
      <c r="AG96">
        <v>20.839200000000002</v>
      </c>
      <c r="AH96">
        <v>0</v>
      </c>
      <c r="AI96">
        <v>0</v>
      </c>
      <c r="AJ96">
        <v>0</v>
      </c>
      <c r="AK96">
        <v>52.571776999999997</v>
      </c>
      <c r="AL96">
        <v>2.2338290000000001</v>
      </c>
      <c r="AM96">
        <v>0</v>
      </c>
      <c r="AN96">
        <v>0.84583699999999995</v>
      </c>
      <c r="AO96">
        <v>0</v>
      </c>
      <c r="AP96">
        <v>0.24625900000000001</v>
      </c>
      <c r="AQ96">
        <v>0</v>
      </c>
      <c r="AR96">
        <v>1.4856309999999999</v>
      </c>
      <c r="AS96">
        <v>4.5255219999999996</v>
      </c>
      <c r="AT96">
        <v>18.803045999999998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1926.3193679999995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563.07047899999998</v>
      </c>
      <c r="L97">
        <v>229.082796</v>
      </c>
      <c r="M97">
        <v>88.430400000000006</v>
      </c>
      <c r="N97">
        <v>70.457689999999999</v>
      </c>
      <c r="O97">
        <v>83.682072000000005</v>
      </c>
      <c r="P97">
        <v>120.02985</v>
      </c>
      <c r="Q97">
        <v>13.671436</v>
      </c>
      <c r="R97">
        <v>35.019399999999997</v>
      </c>
      <c r="S97">
        <v>17.350141000000001</v>
      </c>
      <c r="T97">
        <v>0</v>
      </c>
      <c r="U97">
        <v>402.52172400000001</v>
      </c>
      <c r="V97">
        <v>10.673742000000001</v>
      </c>
      <c r="W97">
        <v>33.449097000000002</v>
      </c>
      <c r="X97">
        <v>141.547177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9.0035600000000002</v>
      </c>
      <c r="AG97">
        <v>20.839200000000002</v>
      </c>
      <c r="AH97">
        <v>0</v>
      </c>
      <c r="AI97">
        <v>0</v>
      </c>
      <c r="AJ97">
        <v>0</v>
      </c>
      <c r="AK97">
        <v>52.571776999999997</v>
      </c>
      <c r="AL97">
        <v>2.2338290000000001</v>
      </c>
      <c r="AM97">
        <v>0</v>
      </c>
      <c r="AN97">
        <v>0.84583699999999995</v>
      </c>
      <c r="AO97">
        <v>0</v>
      </c>
      <c r="AP97">
        <v>0.24625900000000001</v>
      </c>
      <c r="AQ97">
        <v>0</v>
      </c>
      <c r="AR97">
        <v>1.4856309999999999</v>
      </c>
      <c r="AS97">
        <v>4.5255219999999996</v>
      </c>
      <c r="AT97">
        <v>19.223981999999999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1919.9616009999995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563.07047899999998</v>
      </c>
      <c r="L98">
        <v>229.082796</v>
      </c>
      <c r="M98">
        <v>88.430400000000006</v>
      </c>
      <c r="N98">
        <v>70.457689999999999</v>
      </c>
      <c r="O98">
        <v>83.682072000000005</v>
      </c>
      <c r="P98">
        <v>120.02985</v>
      </c>
      <c r="Q98">
        <v>13.671436</v>
      </c>
      <c r="R98">
        <v>35.019399999999997</v>
      </c>
      <c r="S98">
        <v>17.350141000000001</v>
      </c>
      <c r="T98">
        <v>0</v>
      </c>
      <c r="U98">
        <v>402.52172400000001</v>
      </c>
      <c r="V98">
        <v>10.673742000000001</v>
      </c>
      <c r="W98">
        <v>33.449097000000002</v>
      </c>
      <c r="X98">
        <v>141.547177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9.0035600000000002</v>
      </c>
      <c r="AG98">
        <v>20.839200000000002</v>
      </c>
      <c r="AH98">
        <v>0</v>
      </c>
      <c r="AI98">
        <v>0</v>
      </c>
      <c r="AJ98">
        <v>0</v>
      </c>
      <c r="AK98">
        <v>52.571776999999997</v>
      </c>
      <c r="AL98">
        <v>2.2338290000000001</v>
      </c>
      <c r="AM98">
        <v>0</v>
      </c>
      <c r="AN98">
        <v>0.84583699999999995</v>
      </c>
      <c r="AO98">
        <v>0</v>
      </c>
      <c r="AP98">
        <v>0.24625900000000001</v>
      </c>
      <c r="AQ98">
        <v>0</v>
      </c>
      <c r="AR98">
        <v>1.4856309999999999</v>
      </c>
      <c r="AS98">
        <v>4.5255219999999996</v>
      </c>
      <c r="AT98">
        <v>17.681424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1918.4190429999996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13.587393652999998</v>
      </c>
      <c r="L99">
        <f t="shared" si="2"/>
        <v>8.532540284250004</v>
      </c>
      <c r="M99">
        <f t="shared" si="2"/>
        <v>2.1223296000000023</v>
      </c>
      <c r="N99">
        <f t="shared" si="2"/>
        <v>1.3533558769999989</v>
      </c>
      <c r="O99">
        <f t="shared" si="2"/>
        <v>2.8076473872500016</v>
      </c>
      <c r="P99">
        <f t="shared" si="2"/>
        <v>3.0809127330000057</v>
      </c>
      <c r="Q99">
        <f t="shared" si="2"/>
        <v>0.42321896074999943</v>
      </c>
      <c r="R99">
        <f t="shared" si="2"/>
        <v>0.85696453974999964</v>
      </c>
      <c r="S99">
        <f t="shared" si="2"/>
        <v>0.51490352125000027</v>
      </c>
      <c r="T99">
        <f t="shared" si="2"/>
        <v>0</v>
      </c>
      <c r="U99">
        <f t="shared" si="2"/>
        <v>9.6605213759999788</v>
      </c>
      <c r="V99">
        <f t="shared" si="2"/>
        <v>0.38677015799999998</v>
      </c>
      <c r="W99">
        <f t="shared" si="2"/>
        <v>0.76391520925000089</v>
      </c>
      <c r="X99">
        <f t="shared" si="2"/>
        <v>3.1405009007500051</v>
      </c>
      <c r="Y99">
        <f t="shared" si="2"/>
        <v>0</v>
      </c>
      <c r="Z99">
        <f t="shared" si="2"/>
        <v>4.1269314500000001E-2</v>
      </c>
      <c r="AA99">
        <f t="shared" si="2"/>
        <v>8.109798700000001E-2</v>
      </c>
      <c r="AB99">
        <f t="shared" si="2"/>
        <v>9.8146017249999995E-2</v>
      </c>
      <c r="AC99">
        <f t="shared" si="2"/>
        <v>0</v>
      </c>
      <c r="AD99">
        <f t="shared" si="2"/>
        <v>8.2533437750000008E-2</v>
      </c>
      <c r="AE99">
        <f t="shared" si="2"/>
        <v>0.273230904</v>
      </c>
      <c r="AF99">
        <f t="shared" si="2"/>
        <v>0.31584489524999998</v>
      </c>
      <c r="AG99">
        <f t="shared" si="2"/>
        <v>0.50014079999999872</v>
      </c>
      <c r="AH99">
        <f t="shared" si="2"/>
        <v>0.54615383950000007</v>
      </c>
      <c r="AI99">
        <f t="shared" si="2"/>
        <v>0</v>
      </c>
      <c r="AJ99">
        <f t="shared" si="2"/>
        <v>0</v>
      </c>
      <c r="AK99">
        <f t="shared" si="2"/>
        <v>1.2617226480000019</v>
      </c>
      <c r="AL99">
        <f t="shared" si="2"/>
        <v>0.1803816740000003</v>
      </c>
      <c r="AM99">
        <f t="shared" si="2"/>
        <v>2.3056626500000007E-2</v>
      </c>
      <c r="AN99">
        <f t="shared" si="2"/>
        <v>2.0300088000000042E-2</v>
      </c>
      <c r="AO99">
        <f t="shared" si="2"/>
        <v>0</v>
      </c>
      <c r="AP99">
        <f t="shared" si="2"/>
        <v>1.9516060249999991E-2</v>
      </c>
      <c r="AQ99">
        <f t="shared" si="2"/>
        <v>0.53591705799999967</v>
      </c>
      <c r="AR99">
        <f t="shared" si="2"/>
        <v>0.11975245425000006</v>
      </c>
      <c r="AS99">
        <f t="shared" si="2"/>
        <v>0.1190858790000002</v>
      </c>
      <c r="AT99">
        <f t="shared" si="2"/>
        <v>0.43803423824999976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51.887158121749998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169.39</v>
      </c>
      <c r="C3" s="34">
        <v>56.35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65.930000000000007</v>
      </c>
      <c r="N3">
        <v>230.69</v>
      </c>
      <c r="O3">
        <v>52.87</v>
      </c>
      <c r="P3">
        <v>0.69</v>
      </c>
      <c r="Q3">
        <v>12.4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1.38</v>
      </c>
      <c r="X3">
        <v>34.01</v>
      </c>
      <c r="Y3">
        <v>11.32</v>
      </c>
      <c r="Z3">
        <v>11.34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8.36</v>
      </c>
      <c r="AH3">
        <v>32.950000000000003</v>
      </c>
      <c r="AI3">
        <v>32.950000000000003</v>
      </c>
      <c r="AJ3">
        <v>23.07</v>
      </c>
      <c r="AK3">
        <v>0</v>
      </c>
      <c r="AL3">
        <v>0</v>
      </c>
    </row>
    <row r="4" spans="1:38">
      <c r="A4" t="s">
        <v>46</v>
      </c>
      <c r="B4" s="34">
        <v>169.39</v>
      </c>
      <c r="C4" s="34">
        <v>56.35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65.930000000000007</v>
      </c>
      <c r="N4">
        <v>192.24</v>
      </c>
      <c r="O4">
        <v>52.87</v>
      </c>
      <c r="P4">
        <v>0.69</v>
      </c>
      <c r="Q4">
        <v>11.59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1.38</v>
      </c>
      <c r="X4">
        <v>33.119999999999997</v>
      </c>
      <c r="Y4">
        <v>11.05</v>
      </c>
      <c r="Z4">
        <v>11.04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8.2200000000000006</v>
      </c>
      <c r="AH4">
        <v>31.62</v>
      </c>
      <c r="AI4">
        <v>31.62</v>
      </c>
      <c r="AJ4">
        <v>23.07</v>
      </c>
      <c r="AK4">
        <v>0</v>
      </c>
      <c r="AL4">
        <v>0</v>
      </c>
    </row>
    <row r="5" spans="1:38">
      <c r="A5" t="s">
        <v>47</v>
      </c>
      <c r="B5" s="34">
        <v>169.39</v>
      </c>
      <c r="C5" s="34">
        <v>56.35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65.930000000000007</v>
      </c>
      <c r="N5">
        <v>148.68</v>
      </c>
      <c r="O5">
        <v>52.87</v>
      </c>
      <c r="P5">
        <v>0.69</v>
      </c>
      <c r="Q5">
        <v>10.7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1.38</v>
      </c>
      <c r="X5">
        <v>31.55</v>
      </c>
      <c r="Y5">
        <v>10.5</v>
      </c>
      <c r="Z5">
        <v>10.52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8.08</v>
      </c>
      <c r="AH5">
        <v>19.89</v>
      </c>
      <c r="AI5">
        <v>19.89</v>
      </c>
      <c r="AJ5">
        <v>23.07</v>
      </c>
      <c r="AK5">
        <v>0</v>
      </c>
      <c r="AL5">
        <v>0</v>
      </c>
    </row>
    <row r="6" spans="1:38">
      <c r="A6" t="s">
        <v>48</v>
      </c>
      <c r="B6" s="34">
        <v>169.39</v>
      </c>
      <c r="C6" s="34">
        <v>56.35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65.930000000000007</v>
      </c>
      <c r="N6">
        <v>148.68</v>
      </c>
      <c r="O6">
        <v>52.87</v>
      </c>
      <c r="P6">
        <v>0.69</v>
      </c>
      <c r="Q6">
        <v>9.6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1.38</v>
      </c>
      <c r="X6">
        <v>29.75</v>
      </c>
      <c r="Y6">
        <v>9.92</v>
      </c>
      <c r="Z6">
        <v>9.91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7.96</v>
      </c>
      <c r="AH6">
        <v>18.89</v>
      </c>
      <c r="AI6">
        <v>18.89</v>
      </c>
      <c r="AJ6">
        <v>23.07</v>
      </c>
      <c r="AK6">
        <v>0</v>
      </c>
      <c r="AL6">
        <v>0</v>
      </c>
    </row>
    <row r="7" spans="1:38">
      <c r="A7" t="s">
        <v>49</v>
      </c>
      <c r="B7" s="34">
        <v>169.39</v>
      </c>
      <c r="C7" s="34">
        <v>56.35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70.069999999999993</v>
      </c>
      <c r="N7">
        <v>148.68</v>
      </c>
      <c r="O7">
        <v>52.87</v>
      </c>
      <c r="P7">
        <v>0.69</v>
      </c>
      <c r="Q7">
        <v>8.8800000000000008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1.38</v>
      </c>
      <c r="X7">
        <v>28.94</v>
      </c>
      <c r="Y7">
        <v>9.65</v>
      </c>
      <c r="Z7">
        <v>9.65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7.56</v>
      </c>
      <c r="AH7">
        <v>17.52</v>
      </c>
      <c r="AI7">
        <v>17.52</v>
      </c>
      <c r="AJ7">
        <v>23.07</v>
      </c>
      <c r="AK7">
        <v>0</v>
      </c>
      <c r="AL7">
        <v>0</v>
      </c>
    </row>
    <row r="8" spans="1:38">
      <c r="A8" t="s">
        <v>50</v>
      </c>
      <c r="B8" s="34">
        <v>169.39</v>
      </c>
      <c r="C8" s="34">
        <v>37.49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70.069999999999993</v>
      </c>
      <c r="N8">
        <v>148.68</v>
      </c>
      <c r="O8">
        <v>52.87</v>
      </c>
      <c r="P8">
        <v>0.69</v>
      </c>
      <c r="Q8">
        <v>8.81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1.38</v>
      </c>
      <c r="X8">
        <v>25.6</v>
      </c>
      <c r="Y8">
        <v>8.5299999999999994</v>
      </c>
      <c r="Z8">
        <v>8.5299999999999994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7.4</v>
      </c>
      <c r="AH8">
        <v>16.600000000000001</v>
      </c>
      <c r="AI8">
        <v>16.600000000000001</v>
      </c>
      <c r="AJ8">
        <v>23.07</v>
      </c>
      <c r="AK8">
        <v>0</v>
      </c>
      <c r="AL8">
        <v>0</v>
      </c>
    </row>
    <row r="9" spans="1:38">
      <c r="A9" t="s">
        <v>51</v>
      </c>
      <c r="B9" s="34">
        <v>169.39</v>
      </c>
      <c r="C9" s="34">
        <v>37.49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70.069999999999993</v>
      </c>
      <c r="N9">
        <v>148.68</v>
      </c>
      <c r="O9">
        <v>52.87</v>
      </c>
      <c r="P9">
        <v>0.69</v>
      </c>
      <c r="Q9">
        <v>8.4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1.38</v>
      </c>
      <c r="X9">
        <v>25.37</v>
      </c>
      <c r="Y9">
        <v>8.4499999999999993</v>
      </c>
      <c r="Z9">
        <v>8.4600000000000009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</v>
      </c>
      <c r="AH9">
        <v>15.67</v>
      </c>
      <c r="AI9">
        <v>15.67</v>
      </c>
      <c r="AJ9">
        <v>23.07</v>
      </c>
      <c r="AK9">
        <v>0</v>
      </c>
      <c r="AL9">
        <v>0</v>
      </c>
    </row>
    <row r="10" spans="1:38">
      <c r="A10" t="s">
        <v>52</v>
      </c>
      <c r="B10" s="34">
        <v>169.39</v>
      </c>
      <c r="C10" s="34">
        <v>37.49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70.069999999999993</v>
      </c>
      <c r="N10">
        <v>148.68</v>
      </c>
      <c r="O10">
        <v>52.87</v>
      </c>
      <c r="P10">
        <v>0.69</v>
      </c>
      <c r="Q10">
        <v>8.17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1.38</v>
      </c>
      <c r="X10">
        <v>25.56</v>
      </c>
      <c r="Y10">
        <v>8.52</v>
      </c>
      <c r="Z10">
        <v>8.52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7.08</v>
      </c>
      <c r="AH10">
        <v>15.67</v>
      </c>
      <c r="AI10">
        <v>15.67</v>
      </c>
      <c r="AJ10">
        <v>23.07</v>
      </c>
      <c r="AK10">
        <v>0</v>
      </c>
      <c r="AL10">
        <v>0</v>
      </c>
    </row>
    <row r="11" spans="1:38">
      <c r="A11" t="s">
        <v>53</v>
      </c>
      <c r="B11" s="34">
        <v>169.39</v>
      </c>
      <c r="C11" s="34">
        <v>37.49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70.069999999999993</v>
      </c>
      <c r="N11">
        <v>148.68</v>
      </c>
      <c r="O11">
        <v>52.87</v>
      </c>
      <c r="P11">
        <v>0.69</v>
      </c>
      <c r="Q11">
        <v>8.35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1.38</v>
      </c>
      <c r="X11">
        <v>26.52</v>
      </c>
      <c r="Y11">
        <v>8.85</v>
      </c>
      <c r="Z11">
        <v>8.84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15.67</v>
      </c>
      <c r="AI11">
        <v>15.67</v>
      </c>
      <c r="AJ11">
        <v>23.07</v>
      </c>
      <c r="AK11">
        <v>0</v>
      </c>
      <c r="AL11">
        <v>0</v>
      </c>
    </row>
    <row r="12" spans="1:38">
      <c r="A12" t="s">
        <v>54</v>
      </c>
      <c r="B12" s="34">
        <v>169.39</v>
      </c>
      <c r="C12" s="34">
        <v>37.49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70.069999999999993</v>
      </c>
      <c r="N12">
        <v>148.68</v>
      </c>
      <c r="O12">
        <v>52.87</v>
      </c>
      <c r="P12">
        <v>0.69</v>
      </c>
      <c r="Q12">
        <v>8.6199999999999992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1.38</v>
      </c>
      <c r="X12">
        <v>27.1</v>
      </c>
      <c r="Y12">
        <v>9.0399999999999991</v>
      </c>
      <c r="Z12">
        <v>9.0299999999999994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15.67</v>
      </c>
      <c r="AI12">
        <v>15.67</v>
      </c>
      <c r="AJ12">
        <v>23.07</v>
      </c>
      <c r="AK12">
        <v>0</v>
      </c>
      <c r="AL12">
        <v>0</v>
      </c>
    </row>
    <row r="13" spans="1:38">
      <c r="A13" t="s">
        <v>55</v>
      </c>
      <c r="B13" s="34">
        <v>109.58</v>
      </c>
      <c r="C13" s="34">
        <v>37.49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70.069999999999993</v>
      </c>
      <c r="N13">
        <v>148.68</v>
      </c>
      <c r="O13">
        <v>52.87</v>
      </c>
      <c r="P13">
        <v>0.69</v>
      </c>
      <c r="Q13">
        <v>8.52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1.38</v>
      </c>
      <c r="X13">
        <v>25</v>
      </c>
      <c r="Y13">
        <v>8.34</v>
      </c>
      <c r="Z13">
        <v>8.33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16.87</v>
      </c>
      <c r="AI13">
        <v>16.87</v>
      </c>
      <c r="AJ13">
        <v>23.07</v>
      </c>
      <c r="AK13">
        <v>0</v>
      </c>
      <c r="AL13">
        <v>0</v>
      </c>
    </row>
    <row r="14" spans="1:38">
      <c r="A14" t="s">
        <v>56</v>
      </c>
      <c r="B14" s="34">
        <v>109.58</v>
      </c>
      <c r="C14" s="34">
        <v>37.49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70.069999999999993</v>
      </c>
      <c r="N14">
        <v>148.68</v>
      </c>
      <c r="O14">
        <v>52.87</v>
      </c>
      <c r="P14">
        <v>0.69</v>
      </c>
      <c r="Q14">
        <v>8.11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1.38</v>
      </c>
      <c r="X14">
        <v>25</v>
      </c>
      <c r="Y14">
        <v>8.34</v>
      </c>
      <c r="Z14">
        <v>8.33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18.170000000000002</v>
      </c>
      <c r="AI14">
        <v>18.170000000000002</v>
      </c>
      <c r="AJ14">
        <v>23.07</v>
      </c>
      <c r="AK14">
        <v>0</v>
      </c>
      <c r="AL14">
        <v>0</v>
      </c>
    </row>
    <row r="15" spans="1:38">
      <c r="A15" t="s">
        <v>57</v>
      </c>
      <c r="B15" s="34">
        <v>109.58</v>
      </c>
      <c r="C15" s="34">
        <v>37.49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70.069999999999993</v>
      </c>
      <c r="N15">
        <v>148.68</v>
      </c>
      <c r="O15">
        <v>52.87</v>
      </c>
      <c r="P15">
        <v>0.69</v>
      </c>
      <c r="Q15">
        <v>11.12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1.38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19.420000000000002</v>
      </c>
      <c r="AI15">
        <v>19.420000000000002</v>
      </c>
      <c r="AJ15">
        <v>23.07</v>
      </c>
      <c r="AK15">
        <v>0</v>
      </c>
      <c r="AL15">
        <v>0</v>
      </c>
    </row>
    <row r="16" spans="1:38">
      <c r="A16" t="s">
        <v>58</v>
      </c>
      <c r="B16" s="34">
        <v>109.58</v>
      </c>
      <c r="C16" s="34">
        <v>37.49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70.069999999999993</v>
      </c>
      <c r="N16">
        <v>148.68</v>
      </c>
      <c r="O16">
        <v>52.87</v>
      </c>
      <c r="P16">
        <v>0.69</v>
      </c>
      <c r="Q16">
        <v>10.52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1.38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21.08</v>
      </c>
      <c r="AI16">
        <v>21.08</v>
      </c>
      <c r="AJ16">
        <v>23.07</v>
      </c>
      <c r="AK16">
        <v>0</v>
      </c>
      <c r="AL16">
        <v>0</v>
      </c>
    </row>
    <row r="17" spans="1:38">
      <c r="A17" t="s">
        <v>59</v>
      </c>
      <c r="B17" s="34">
        <v>109.58</v>
      </c>
      <c r="C17" s="34">
        <v>37.49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70.069999999999993</v>
      </c>
      <c r="N17">
        <v>148.68</v>
      </c>
      <c r="O17">
        <v>52.87</v>
      </c>
      <c r="P17">
        <v>0.69</v>
      </c>
      <c r="Q17">
        <v>9.7200000000000006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1.38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21.75</v>
      </c>
      <c r="AI17">
        <v>21.75</v>
      </c>
      <c r="AJ17">
        <v>23.07</v>
      </c>
      <c r="AK17">
        <v>0</v>
      </c>
      <c r="AL17">
        <v>0</v>
      </c>
    </row>
    <row r="18" spans="1:38">
      <c r="A18" t="s">
        <v>60</v>
      </c>
      <c r="B18" s="34">
        <v>109.58</v>
      </c>
      <c r="C18" s="34">
        <v>37.49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70.069999999999993</v>
      </c>
      <c r="N18">
        <v>148.68</v>
      </c>
      <c r="O18">
        <v>52.87</v>
      </c>
      <c r="P18">
        <v>0.69</v>
      </c>
      <c r="Q18">
        <v>9.1199999999999992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1.38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21.08</v>
      </c>
      <c r="AI18">
        <v>21.08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109.58</v>
      </c>
      <c r="C19" s="34">
        <v>37.49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65.930000000000007</v>
      </c>
      <c r="N19">
        <v>148.68</v>
      </c>
      <c r="O19">
        <v>52.87</v>
      </c>
      <c r="P19">
        <v>0.69</v>
      </c>
      <c r="Q19">
        <v>8.52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1.38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23.42</v>
      </c>
      <c r="AI19">
        <v>23.42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109.58</v>
      </c>
      <c r="C20" s="34">
        <v>37.49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65.930000000000007</v>
      </c>
      <c r="N20">
        <v>148.68</v>
      </c>
      <c r="O20">
        <v>52.87</v>
      </c>
      <c r="P20">
        <v>0.69</v>
      </c>
      <c r="Q20">
        <v>7.7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1.38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23.75</v>
      </c>
      <c r="AI20">
        <v>23.75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169.39</v>
      </c>
      <c r="C21" s="34">
        <v>37.49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65.930000000000007</v>
      </c>
      <c r="N21">
        <v>148.68</v>
      </c>
      <c r="O21">
        <v>52.87</v>
      </c>
      <c r="P21">
        <v>0.69</v>
      </c>
      <c r="Q21">
        <v>7.14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1.38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23.42</v>
      </c>
      <c r="AI21">
        <v>23.42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169.39</v>
      </c>
      <c r="C22" s="34">
        <v>56.35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65.930000000000007</v>
      </c>
      <c r="N22">
        <v>148.68</v>
      </c>
      <c r="O22">
        <v>52.87</v>
      </c>
      <c r="P22">
        <v>0.69</v>
      </c>
      <c r="Q22">
        <v>6.67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1.38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23.08</v>
      </c>
      <c r="AI22">
        <v>23.08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169.39</v>
      </c>
      <c r="C23" s="34">
        <v>56.35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65.930000000000007</v>
      </c>
      <c r="N23">
        <v>192.24</v>
      </c>
      <c r="O23">
        <v>52.87</v>
      </c>
      <c r="P23">
        <v>0.69</v>
      </c>
      <c r="Q23">
        <v>6.21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22.4</v>
      </c>
      <c r="AI23">
        <v>22.4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198.23</v>
      </c>
      <c r="C24" s="34">
        <v>56.35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65.930000000000007</v>
      </c>
      <c r="N24">
        <v>230.69</v>
      </c>
      <c r="O24">
        <v>52.87</v>
      </c>
      <c r="P24">
        <v>0.69</v>
      </c>
      <c r="Q24">
        <v>6.21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21.08</v>
      </c>
      <c r="AI24">
        <v>21.08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224.84</v>
      </c>
      <c r="C25" s="34">
        <v>56.35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65.930000000000007</v>
      </c>
      <c r="N25">
        <v>270.33999999999997</v>
      </c>
      <c r="O25">
        <v>52.87</v>
      </c>
      <c r="P25">
        <v>0.69</v>
      </c>
      <c r="Q25">
        <v>6.21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19.420000000000002</v>
      </c>
      <c r="AI25">
        <v>19.420000000000002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233.49</v>
      </c>
      <c r="C26" s="34">
        <v>67.790000000000006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84.77</v>
      </c>
      <c r="N26">
        <v>230.69</v>
      </c>
      <c r="O26">
        <v>100.68</v>
      </c>
      <c r="P26">
        <v>0.69</v>
      </c>
      <c r="Q26">
        <v>6.01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17.73</v>
      </c>
      <c r="AI26">
        <v>17.73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260.10000000000002</v>
      </c>
      <c r="C27" s="34">
        <v>86.7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115.29</v>
      </c>
      <c r="N27">
        <v>270.33999999999997</v>
      </c>
      <c r="O27">
        <v>100.68</v>
      </c>
      <c r="P27">
        <v>0.69</v>
      </c>
      <c r="Q27">
        <v>6.01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16.75</v>
      </c>
      <c r="AI27">
        <v>16.75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260.10000000000002</v>
      </c>
      <c r="C28" s="34">
        <v>86.7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115.29</v>
      </c>
      <c r="N28">
        <v>270.33999999999997</v>
      </c>
      <c r="O28">
        <v>100.68</v>
      </c>
      <c r="P28">
        <v>0.69</v>
      </c>
      <c r="Q28">
        <v>6.01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15.07</v>
      </c>
      <c r="AI28">
        <v>15.07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260.10000000000002</v>
      </c>
      <c r="C29" s="34">
        <v>86.7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115.29</v>
      </c>
      <c r="N29">
        <v>270.33999999999997</v>
      </c>
      <c r="O29">
        <v>100.68</v>
      </c>
      <c r="P29">
        <v>0.69</v>
      </c>
      <c r="Q29">
        <v>6.01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1.34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14.33</v>
      </c>
      <c r="AI29">
        <v>14.33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260.10000000000002</v>
      </c>
      <c r="C30" s="34">
        <v>86.7</v>
      </c>
      <c r="D30" s="93">
        <f t="shared" si="0"/>
        <v>2.85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115.29</v>
      </c>
      <c r="N30">
        <v>270.33999999999997</v>
      </c>
      <c r="O30">
        <v>100.68</v>
      </c>
      <c r="P30">
        <v>0.69</v>
      </c>
      <c r="Q30">
        <v>6.01</v>
      </c>
      <c r="R30" s="93">
        <v>0.85</v>
      </c>
      <c r="S30" s="93">
        <v>2</v>
      </c>
      <c r="T30" s="93">
        <v>0</v>
      </c>
      <c r="U30">
        <v>0.95</v>
      </c>
      <c r="V30">
        <v>0</v>
      </c>
      <c r="W30">
        <v>1.34</v>
      </c>
      <c r="X30">
        <v>22</v>
      </c>
      <c r="Y30">
        <v>7.34</v>
      </c>
      <c r="Z30">
        <v>7.33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13.33</v>
      </c>
      <c r="AI30">
        <v>13.33</v>
      </c>
      <c r="AJ30">
        <v>24.03</v>
      </c>
      <c r="AK30">
        <v>0</v>
      </c>
      <c r="AL30">
        <v>0</v>
      </c>
    </row>
    <row r="31" spans="1:38">
      <c r="A31" t="s">
        <v>73</v>
      </c>
      <c r="B31" s="34">
        <v>260.10000000000002</v>
      </c>
      <c r="C31" s="34">
        <v>86.7</v>
      </c>
      <c r="D31" s="93">
        <f t="shared" si="0"/>
        <v>11.28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115.29</v>
      </c>
      <c r="N31">
        <v>270.33999999999997</v>
      </c>
      <c r="O31">
        <v>100.68</v>
      </c>
      <c r="P31">
        <v>0.69</v>
      </c>
      <c r="Q31">
        <v>6.01</v>
      </c>
      <c r="R31" s="93">
        <v>3.28</v>
      </c>
      <c r="S31" s="93">
        <v>7</v>
      </c>
      <c r="T31" s="93">
        <v>1</v>
      </c>
      <c r="U31">
        <v>0.95</v>
      </c>
      <c r="V31">
        <v>0.29157</v>
      </c>
      <c r="W31">
        <v>1.34</v>
      </c>
      <c r="X31">
        <v>22</v>
      </c>
      <c r="Y31">
        <v>7.34</v>
      </c>
      <c r="Z31">
        <v>7.33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</v>
      </c>
      <c r="AH31">
        <v>14</v>
      </c>
      <c r="AI31">
        <v>14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260.10000000000002</v>
      </c>
      <c r="C32" s="34">
        <v>86.7</v>
      </c>
      <c r="D32" s="93">
        <f t="shared" si="0"/>
        <v>26.9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115.29</v>
      </c>
      <c r="N32">
        <v>270.33999999999997</v>
      </c>
      <c r="O32">
        <v>100.68</v>
      </c>
      <c r="P32">
        <v>0.69</v>
      </c>
      <c r="Q32">
        <v>6.01</v>
      </c>
      <c r="R32" s="93">
        <v>9.9</v>
      </c>
      <c r="S32" s="93">
        <v>14</v>
      </c>
      <c r="T32" s="93">
        <v>3</v>
      </c>
      <c r="U32">
        <v>0.95</v>
      </c>
      <c r="V32">
        <v>2.5269400000000002</v>
      </c>
      <c r="W32">
        <v>1.34</v>
      </c>
      <c r="X32">
        <v>22</v>
      </c>
      <c r="Y32">
        <v>7.34</v>
      </c>
      <c r="Z32">
        <v>7.33</v>
      </c>
      <c r="AA32">
        <v>0.13</v>
      </c>
      <c r="AB32">
        <v>0.02</v>
      </c>
      <c r="AC32">
        <v>0</v>
      </c>
      <c r="AD32">
        <v>0</v>
      </c>
      <c r="AE32">
        <v>1</v>
      </c>
      <c r="AF32">
        <v>0</v>
      </c>
      <c r="AG32">
        <v>6</v>
      </c>
      <c r="AH32">
        <v>14</v>
      </c>
      <c r="AI32">
        <v>14</v>
      </c>
      <c r="AJ32">
        <v>23.07</v>
      </c>
      <c r="AK32">
        <v>0</v>
      </c>
      <c r="AL32">
        <v>0</v>
      </c>
    </row>
    <row r="33" spans="1:38">
      <c r="A33" t="s">
        <v>75</v>
      </c>
      <c r="B33" s="34">
        <v>260.10000000000002</v>
      </c>
      <c r="C33" s="34">
        <v>86.7</v>
      </c>
      <c r="D33" s="93">
        <f t="shared" si="0"/>
        <v>43.94</v>
      </c>
      <c r="E33" s="34">
        <v>0</v>
      </c>
      <c r="F33" s="34"/>
      <c r="G33" s="34"/>
      <c r="H33" s="34"/>
      <c r="I33" s="34"/>
      <c r="J33" s="37">
        <v>0.04</v>
      </c>
      <c r="K33" s="37">
        <v>0.04</v>
      </c>
      <c r="L33" s="37">
        <v>0.04</v>
      </c>
      <c r="M33">
        <v>115.29</v>
      </c>
      <c r="N33">
        <v>270.33999999999997</v>
      </c>
      <c r="O33">
        <v>100.68</v>
      </c>
      <c r="P33">
        <v>0.69</v>
      </c>
      <c r="Q33">
        <v>6.01</v>
      </c>
      <c r="R33" s="93">
        <v>17.57</v>
      </c>
      <c r="S33" s="93">
        <v>20</v>
      </c>
      <c r="T33" s="93">
        <v>6.37</v>
      </c>
      <c r="U33">
        <v>0.95</v>
      </c>
      <c r="V33">
        <v>6.4145399999999997</v>
      </c>
      <c r="W33">
        <v>1.34</v>
      </c>
      <c r="X33">
        <v>22</v>
      </c>
      <c r="Y33">
        <v>7.34</v>
      </c>
      <c r="Z33">
        <v>7.33</v>
      </c>
      <c r="AA33">
        <v>0.46</v>
      </c>
      <c r="AB33">
        <v>0.09</v>
      </c>
      <c r="AC33">
        <v>0.33</v>
      </c>
      <c r="AD33">
        <v>0</v>
      </c>
      <c r="AE33">
        <v>3</v>
      </c>
      <c r="AF33">
        <v>1</v>
      </c>
      <c r="AG33">
        <v>6</v>
      </c>
      <c r="AH33">
        <v>14</v>
      </c>
      <c r="AI33">
        <v>14</v>
      </c>
      <c r="AJ33">
        <v>22.11</v>
      </c>
      <c r="AK33">
        <v>2</v>
      </c>
      <c r="AL33">
        <v>1</v>
      </c>
    </row>
    <row r="34" spans="1:38">
      <c r="A34" t="s">
        <v>76</v>
      </c>
      <c r="B34" s="34">
        <v>260.10000000000002</v>
      </c>
      <c r="C34" s="34">
        <v>86.7</v>
      </c>
      <c r="D34" s="93">
        <f t="shared" si="0"/>
        <v>72.98</v>
      </c>
      <c r="E34" s="34">
        <v>0</v>
      </c>
      <c r="F34" s="34"/>
      <c r="G34" s="34"/>
      <c r="H34" s="34"/>
      <c r="I34" s="34"/>
      <c r="J34" s="37">
        <v>0.17</v>
      </c>
      <c r="K34" s="37">
        <v>0.17</v>
      </c>
      <c r="L34" s="37">
        <v>0.17</v>
      </c>
      <c r="M34">
        <v>115.29</v>
      </c>
      <c r="N34">
        <v>270.33999999999997</v>
      </c>
      <c r="O34">
        <v>100.68</v>
      </c>
      <c r="P34">
        <v>0.69</v>
      </c>
      <c r="Q34">
        <v>6.01</v>
      </c>
      <c r="R34" s="93">
        <v>24.22</v>
      </c>
      <c r="S34" s="93">
        <v>27</v>
      </c>
      <c r="T34" s="93">
        <v>21.76</v>
      </c>
      <c r="U34">
        <v>0.95</v>
      </c>
      <c r="V34">
        <v>10.506239000000001</v>
      </c>
      <c r="W34">
        <v>1.34</v>
      </c>
      <c r="X34">
        <v>22</v>
      </c>
      <c r="Y34">
        <v>7.34</v>
      </c>
      <c r="Z34">
        <v>7.33</v>
      </c>
      <c r="AA34">
        <v>8.08</v>
      </c>
      <c r="AB34">
        <v>1.62</v>
      </c>
      <c r="AC34">
        <v>1</v>
      </c>
      <c r="AD34">
        <v>5</v>
      </c>
      <c r="AE34">
        <v>5</v>
      </c>
      <c r="AF34">
        <v>3</v>
      </c>
      <c r="AG34">
        <v>6</v>
      </c>
      <c r="AH34">
        <v>14</v>
      </c>
      <c r="AI34">
        <v>14</v>
      </c>
      <c r="AJ34">
        <v>22.11</v>
      </c>
      <c r="AK34">
        <v>7</v>
      </c>
      <c r="AL34">
        <v>3</v>
      </c>
    </row>
    <row r="35" spans="1:38">
      <c r="A35" t="s">
        <v>77</v>
      </c>
      <c r="B35" s="34">
        <v>260.10000000000002</v>
      </c>
      <c r="C35" s="34">
        <v>86.7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0.45</v>
      </c>
      <c r="K35" s="37">
        <v>0.45</v>
      </c>
      <c r="L35" s="37">
        <v>0.46</v>
      </c>
      <c r="M35">
        <v>115.29</v>
      </c>
      <c r="N35">
        <v>270.33999999999997</v>
      </c>
      <c r="O35">
        <v>100.68</v>
      </c>
      <c r="P35">
        <v>0.69</v>
      </c>
      <c r="Q35">
        <v>6.01</v>
      </c>
      <c r="R35" s="93">
        <v>30.33</v>
      </c>
      <c r="S35" s="93">
        <v>30.34</v>
      </c>
      <c r="T35" s="93">
        <v>30.33</v>
      </c>
      <c r="U35">
        <v>0.95</v>
      </c>
      <c r="V35">
        <v>15.103325999999999</v>
      </c>
      <c r="W35">
        <v>1.34</v>
      </c>
      <c r="X35">
        <v>22</v>
      </c>
      <c r="Y35">
        <v>7.34</v>
      </c>
      <c r="Z35">
        <v>7.33</v>
      </c>
      <c r="AA35">
        <v>25</v>
      </c>
      <c r="AB35">
        <v>5</v>
      </c>
      <c r="AC35">
        <v>6.14</v>
      </c>
      <c r="AD35">
        <v>5</v>
      </c>
      <c r="AE35">
        <v>9</v>
      </c>
      <c r="AF35">
        <v>4</v>
      </c>
      <c r="AG35">
        <v>6</v>
      </c>
      <c r="AH35">
        <v>14</v>
      </c>
      <c r="AI35">
        <v>14</v>
      </c>
      <c r="AJ35">
        <v>22.11</v>
      </c>
      <c r="AK35">
        <v>18</v>
      </c>
      <c r="AL35">
        <v>7</v>
      </c>
    </row>
    <row r="36" spans="1:38">
      <c r="A36" t="s">
        <v>78</v>
      </c>
      <c r="B36" s="34">
        <v>260.10000000000002</v>
      </c>
      <c r="C36" s="34">
        <v>86.7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0.84</v>
      </c>
      <c r="K36" s="37">
        <v>0.84</v>
      </c>
      <c r="L36" s="37">
        <v>0.86</v>
      </c>
      <c r="M36">
        <v>115.29</v>
      </c>
      <c r="N36">
        <v>270.33999999999997</v>
      </c>
      <c r="O36">
        <v>100.68</v>
      </c>
      <c r="P36">
        <v>0.69</v>
      </c>
      <c r="Q36">
        <v>6.01</v>
      </c>
      <c r="R36" s="93">
        <v>30.33</v>
      </c>
      <c r="S36" s="93">
        <v>30.34</v>
      </c>
      <c r="T36" s="93">
        <v>30.33</v>
      </c>
      <c r="U36">
        <v>0.95</v>
      </c>
      <c r="V36">
        <v>21.012478000000002</v>
      </c>
      <c r="W36">
        <v>1.34</v>
      </c>
      <c r="X36">
        <v>22</v>
      </c>
      <c r="Y36">
        <v>7.34</v>
      </c>
      <c r="Z36">
        <v>7.33</v>
      </c>
      <c r="AA36">
        <v>31.13</v>
      </c>
      <c r="AB36">
        <v>6.23</v>
      </c>
      <c r="AC36">
        <v>14.53</v>
      </c>
      <c r="AD36">
        <v>5</v>
      </c>
      <c r="AE36">
        <v>13</v>
      </c>
      <c r="AF36">
        <v>7</v>
      </c>
      <c r="AG36">
        <v>6</v>
      </c>
      <c r="AH36">
        <v>14</v>
      </c>
      <c r="AI36">
        <v>14</v>
      </c>
      <c r="AJ36">
        <v>22.11</v>
      </c>
      <c r="AK36">
        <v>25</v>
      </c>
      <c r="AL36">
        <v>10</v>
      </c>
    </row>
    <row r="37" spans="1:38">
      <c r="A37" t="s">
        <v>79</v>
      </c>
      <c r="B37" s="34">
        <v>260.10000000000002</v>
      </c>
      <c r="C37" s="34">
        <v>86.7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1.51</v>
      </c>
      <c r="K37" s="37">
        <v>1.51</v>
      </c>
      <c r="L37" s="37">
        <v>1.55</v>
      </c>
      <c r="M37">
        <v>115.29</v>
      </c>
      <c r="N37">
        <v>270.33999999999997</v>
      </c>
      <c r="O37">
        <v>100.68</v>
      </c>
      <c r="P37">
        <v>0.69</v>
      </c>
      <c r="Q37">
        <v>6.01</v>
      </c>
      <c r="R37" s="93">
        <v>32</v>
      </c>
      <c r="S37" s="93">
        <v>32</v>
      </c>
      <c r="T37" s="93">
        <v>32</v>
      </c>
      <c r="U37">
        <v>0.95</v>
      </c>
      <c r="V37">
        <v>28.418355999999999</v>
      </c>
      <c r="W37">
        <v>1.34</v>
      </c>
      <c r="X37">
        <v>22</v>
      </c>
      <c r="Y37">
        <v>7.34</v>
      </c>
      <c r="Z37">
        <v>7.33</v>
      </c>
      <c r="AA37">
        <v>35.369999999999997</v>
      </c>
      <c r="AB37">
        <v>7.07</v>
      </c>
      <c r="AC37">
        <v>22.85</v>
      </c>
      <c r="AD37">
        <v>5</v>
      </c>
      <c r="AE37">
        <v>20</v>
      </c>
      <c r="AF37">
        <v>10</v>
      </c>
      <c r="AG37">
        <v>6</v>
      </c>
      <c r="AH37">
        <v>14</v>
      </c>
      <c r="AI37">
        <v>14</v>
      </c>
      <c r="AJ37">
        <v>23.07</v>
      </c>
      <c r="AK37">
        <v>32</v>
      </c>
      <c r="AL37">
        <v>13</v>
      </c>
    </row>
    <row r="38" spans="1:38">
      <c r="A38" t="s">
        <v>80</v>
      </c>
      <c r="B38" s="34">
        <v>260.10000000000002</v>
      </c>
      <c r="C38" s="34">
        <v>86.7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3.78</v>
      </c>
      <c r="K38" s="37">
        <v>3.78</v>
      </c>
      <c r="L38" s="37">
        <v>3.88</v>
      </c>
      <c r="M38">
        <v>115.29</v>
      </c>
      <c r="N38">
        <v>270.33999999999997</v>
      </c>
      <c r="O38">
        <v>100.68</v>
      </c>
      <c r="P38">
        <v>0.69</v>
      </c>
      <c r="Q38">
        <v>6.01</v>
      </c>
      <c r="R38" s="93">
        <v>32</v>
      </c>
      <c r="S38" s="93">
        <v>32</v>
      </c>
      <c r="T38" s="93">
        <v>32</v>
      </c>
      <c r="U38">
        <v>0.95</v>
      </c>
      <c r="V38">
        <v>37.194612999999997</v>
      </c>
      <c r="W38">
        <v>1.34</v>
      </c>
      <c r="X38">
        <v>22</v>
      </c>
      <c r="Y38">
        <v>7.34</v>
      </c>
      <c r="Z38">
        <v>7.33</v>
      </c>
      <c r="AA38">
        <v>50.32</v>
      </c>
      <c r="AB38">
        <v>10.06</v>
      </c>
      <c r="AC38">
        <v>29.72</v>
      </c>
      <c r="AD38">
        <v>5</v>
      </c>
      <c r="AE38">
        <v>30</v>
      </c>
      <c r="AF38">
        <v>15</v>
      </c>
      <c r="AG38">
        <v>6</v>
      </c>
      <c r="AH38">
        <v>14</v>
      </c>
      <c r="AI38">
        <v>14</v>
      </c>
      <c r="AJ38">
        <v>23.07</v>
      </c>
      <c r="AK38">
        <v>46</v>
      </c>
      <c r="AL38">
        <v>20</v>
      </c>
    </row>
    <row r="39" spans="1:38">
      <c r="A39" t="s">
        <v>81</v>
      </c>
      <c r="B39" s="34">
        <v>260.10000000000002</v>
      </c>
      <c r="C39" s="34">
        <v>86.7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4.8499999999999996</v>
      </c>
      <c r="K39" s="37">
        <v>4.8499999999999996</v>
      </c>
      <c r="L39" s="37">
        <v>4.97</v>
      </c>
      <c r="M39">
        <v>115.29</v>
      </c>
      <c r="N39">
        <v>270.33999999999997</v>
      </c>
      <c r="O39">
        <v>100.68</v>
      </c>
      <c r="P39">
        <v>0.69</v>
      </c>
      <c r="Q39">
        <v>6.01</v>
      </c>
      <c r="R39" s="93">
        <v>32</v>
      </c>
      <c r="S39" s="93">
        <v>32</v>
      </c>
      <c r="T39" s="93">
        <v>32</v>
      </c>
      <c r="U39">
        <v>0.95</v>
      </c>
      <c r="V39">
        <v>47.749447000000004</v>
      </c>
      <c r="W39">
        <v>1.34</v>
      </c>
      <c r="X39">
        <v>22</v>
      </c>
      <c r="Y39">
        <v>7.34</v>
      </c>
      <c r="Z39">
        <v>7.33</v>
      </c>
      <c r="AA39">
        <v>64.27</v>
      </c>
      <c r="AB39">
        <v>12.85</v>
      </c>
      <c r="AC39">
        <v>37.17</v>
      </c>
      <c r="AD39">
        <v>5</v>
      </c>
      <c r="AE39">
        <v>43</v>
      </c>
      <c r="AF39">
        <v>22</v>
      </c>
      <c r="AG39">
        <v>3.34</v>
      </c>
      <c r="AH39">
        <v>8.33</v>
      </c>
      <c r="AI39">
        <v>8.33</v>
      </c>
      <c r="AJ39">
        <v>0</v>
      </c>
      <c r="AK39">
        <v>81</v>
      </c>
      <c r="AL39">
        <v>34</v>
      </c>
    </row>
    <row r="40" spans="1:38">
      <c r="A40" t="s">
        <v>82</v>
      </c>
      <c r="B40" s="34">
        <v>260.10000000000002</v>
      </c>
      <c r="C40" s="34">
        <v>86.7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5.75</v>
      </c>
      <c r="K40" s="37">
        <v>5.75</v>
      </c>
      <c r="L40" s="37">
        <v>5.89</v>
      </c>
      <c r="M40">
        <v>115.29</v>
      </c>
      <c r="N40">
        <v>270.33999999999997</v>
      </c>
      <c r="O40">
        <v>100.68</v>
      </c>
      <c r="P40">
        <v>0.69</v>
      </c>
      <c r="Q40">
        <v>6.01</v>
      </c>
      <c r="R40" s="93">
        <v>32</v>
      </c>
      <c r="S40" s="93">
        <v>32</v>
      </c>
      <c r="T40" s="93">
        <v>32</v>
      </c>
      <c r="U40">
        <v>0.95</v>
      </c>
      <c r="V40">
        <v>59.577469999999998</v>
      </c>
      <c r="W40">
        <v>1.34</v>
      </c>
      <c r="X40">
        <v>22</v>
      </c>
      <c r="Y40">
        <v>7.34</v>
      </c>
      <c r="Z40">
        <v>7.33</v>
      </c>
      <c r="AA40">
        <v>82.54</v>
      </c>
      <c r="AB40">
        <v>16.510000000000002</v>
      </c>
      <c r="AC40">
        <v>45.36</v>
      </c>
      <c r="AD40">
        <v>5</v>
      </c>
      <c r="AE40">
        <v>52</v>
      </c>
      <c r="AF40">
        <v>26</v>
      </c>
      <c r="AG40">
        <v>3.34</v>
      </c>
      <c r="AH40">
        <v>8.33</v>
      </c>
      <c r="AI40">
        <v>8.33</v>
      </c>
      <c r="AJ40">
        <v>0</v>
      </c>
      <c r="AK40">
        <v>98</v>
      </c>
      <c r="AL40">
        <v>42</v>
      </c>
    </row>
    <row r="41" spans="1:38">
      <c r="A41" t="s">
        <v>83</v>
      </c>
      <c r="B41" s="34">
        <v>260.10000000000002</v>
      </c>
      <c r="C41" s="34">
        <v>86.7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6.74</v>
      </c>
      <c r="K41" s="37">
        <v>6.74</v>
      </c>
      <c r="L41" s="37">
        <v>6.91</v>
      </c>
      <c r="M41">
        <v>115.29</v>
      </c>
      <c r="N41">
        <v>270.33999999999997</v>
      </c>
      <c r="O41">
        <v>100.68</v>
      </c>
      <c r="P41">
        <v>0.69</v>
      </c>
      <c r="Q41">
        <v>7.01</v>
      </c>
      <c r="R41" s="93">
        <v>32</v>
      </c>
      <c r="S41" s="93">
        <v>32</v>
      </c>
      <c r="T41" s="93">
        <v>32</v>
      </c>
      <c r="U41">
        <v>0</v>
      </c>
      <c r="V41">
        <v>72.484302</v>
      </c>
      <c r="W41">
        <v>1.34</v>
      </c>
      <c r="X41">
        <v>15</v>
      </c>
      <c r="Y41">
        <v>5</v>
      </c>
      <c r="Z41">
        <v>5</v>
      </c>
      <c r="AA41">
        <v>71.13</v>
      </c>
      <c r="AB41">
        <v>14.23</v>
      </c>
      <c r="AC41">
        <v>33.409999999999997</v>
      </c>
      <c r="AD41">
        <v>5</v>
      </c>
      <c r="AE41">
        <v>60</v>
      </c>
      <c r="AF41">
        <v>30</v>
      </c>
      <c r="AG41">
        <v>3.34</v>
      </c>
      <c r="AH41">
        <v>8.33</v>
      </c>
      <c r="AI41">
        <v>8.33</v>
      </c>
      <c r="AJ41">
        <v>0</v>
      </c>
      <c r="AK41">
        <v>112</v>
      </c>
      <c r="AL41">
        <v>48</v>
      </c>
    </row>
    <row r="42" spans="1:38">
      <c r="A42" t="s">
        <v>84</v>
      </c>
      <c r="B42" s="34">
        <v>260.10000000000002</v>
      </c>
      <c r="C42" s="34">
        <v>86.7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3.87</v>
      </c>
      <c r="K42" s="37">
        <v>3.87</v>
      </c>
      <c r="L42" s="37">
        <v>3.96</v>
      </c>
      <c r="M42">
        <v>115.29</v>
      </c>
      <c r="N42">
        <v>270.33999999999997</v>
      </c>
      <c r="O42">
        <v>100.68</v>
      </c>
      <c r="P42">
        <v>0.69</v>
      </c>
      <c r="Q42">
        <v>7.01</v>
      </c>
      <c r="R42" s="93">
        <v>32.5</v>
      </c>
      <c r="S42" s="93">
        <v>32.5</v>
      </c>
      <c r="T42" s="93">
        <v>32.5</v>
      </c>
      <c r="U42">
        <v>0</v>
      </c>
      <c r="V42">
        <v>85.993712000000002</v>
      </c>
      <c r="W42">
        <v>1.34</v>
      </c>
      <c r="X42">
        <v>15</v>
      </c>
      <c r="Y42">
        <v>5</v>
      </c>
      <c r="Z42">
        <v>5</v>
      </c>
      <c r="AA42">
        <v>82.8</v>
      </c>
      <c r="AB42">
        <v>16.559999999999999</v>
      </c>
      <c r="AC42">
        <v>40.08</v>
      </c>
      <c r="AD42">
        <v>6</v>
      </c>
      <c r="AE42">
        <v>66</v>
      </c>
      <c r="AF42">
        <v>33</v>
      </c>
      <c r="AG42">
        <v>3.34</v>
      </c>
      <c r="AH42">
        <v>8.33</v>
      </c>
      <c r="AI42">
        <v>8.33</v>
      </c>
      <c r="AJ42">
        <v>0</v>
      </c>
      <c r="AK42">
        <v>126</v>
      </c>
      <c r="AL42">
        <v>54</v>
      </c>
    </row>
    <row r="43" spans="1:38">
      <c r="A43" t="s">
        <v>85</v>
      </c>
      <c r="B43" s="34">
        <v>260.10000000000002</v>
      </c>
      <c r="C43" s="34">
        <v>86.7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4.63</v>
      </c>
      <c r="K43" s="37">
        <v>4.63</v>
      </c>
      <c r="L43" s="37">
        <v>4.75</v>
      </c>
      <c r="M43">
        <v>115.29</v>
      </c>
      <c r="N43">
        <v>270.33999999999997</v>
      </c>
      <c r="O43">
        <v>100.68</v>
      </c>
      <c r="P43">
        <v>0.69</v>
      </c>
      <c r="Q43">
        <v>7.01</v>
      </c>
      <c r="R43" s="93">
        <v>32.5</v>
      </c>
      <c r="S43" s="93">
        <v>32.5</v>
      </c>
      <c r="T43" s="93">
        <v>32.5</v>
      </c>
      <c r="U43">
        <v>0.99</v>
      </c>
      <c r="V43">
        <v>98.842230000000001</v>
      </c>
      <c r="W43">
        <v>1.34</v>
      </c>
      <c r="X43">
        <v>15</v>
      </c>
      <c r="Y43">
        <v>5</v>
      </c>
      <c r="Z43">
        <v>5</v>
      </c>
      <c r="AA43">
        <v>92.36</v>
      </c>
      <c r="AB43">
        <v>18.47</v>
      </c>
      <c r="AC43">
        <v>46.82</v>
      </c>
      <c r="AD43">
        <v>7</v>
      </c>
      <c r="AE43">
        <v>68</v>
      </c>
      <c r="AF43">
        <v>34</v>
      </c>
      <c r="AG43">
        <v>3.34</v>
      </c>
      <c r="AH43">
        <v>8.33</v>
      </c>
      <c r="AI43">
        <v>8.33</v>
      </c>
      <c r="AJ43">
        <v>0</v>
      </c>
      <c r="AK43">
        <v>133</v>
      </c>
      <c r="AL43">
        <v>57</v>
      </c>
    </row>
    <row r="44" spans="1:38">
      <c r="A44" t="s">
        <v>86</v>
      </c>
      <c r="B44" s="34">
        <v>260.10000000000002</v>
      </c>
      <c r="C44" s="34">
        <v>86.7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5.4</v>
      </c>
      <c r="K44" s="37">
        <v>5.4</v>
      </c>
      <c r="L44" s="37">
        <v>5.53</v>
      </c>
      <c r="M44">
        <v>115.29</v>
      </c>
      <c r="N44">
        <v>270.33999999999997</v>
      </c>
      <c r="O44">
        <v>100.68</v>
      </c>
      <c r="P44">
        <v>0.69</v>
      </c>
      <c r="Q44">
        <v>7.01</v>
      </c>
      <c r="R44" s="93">
        <v>32.5</v>
      </c>
      <c r="S44" s="93">
        <v>32.5</v>
      </c>
      <c r="T44" s="93">
        <v>32.5</v>
      </c>
      <c r="U44">
        <v>0.99</v>
      </c>
      <c r="V44">
        <v>109.873295</v>
      </c>
      <c r="W44">
        <v>1.34</v>
      </c>
      <c r="X44">
        <v>15</v>
      </c>
      <c r="Y44">
        <v>5</v>
      </c>
      <c r="Z44">
        <v>5</v>
      </c>
      <c r="AA44">
        <v>121.4</v>
      </c>
      <c r="AB44">
        <v>24.28</v>
      </c>
      <c r="AC44">
        <v>53.52</v>
      </c>
      <c r="AD44">
        <v>8</v>
      </c>
      <c r="AE44">
        <v>75</v>
      </c>
      <c r="AF44">
        <v>37</v>
      </c>
      <c r="AG44">
        <v>3.34</v>
      </c>
      <c r="AH44">
        <v>8.33</v>
      </c>
      <c r="AI44">
        <v>8.33</v>
      </c>
      <c r="AJ44">
        <v>0</v>
      </c>
      <c r="AK44">
        <v>147</v>
      </c>
      <c r="AL44">
        <v>63</v>
      </c>
    </row>
    <row r="45" spans="1:38">
      <c r="A45" t="s">
        <v>87</v>
      </c>
      <c r="B45" s="34">
        <v>260.10000000000002</v>
      </c>
      <c r="C45" s="34">
        <v>86.7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6.78</v>
      </c>
      <c r="K45" s="37">
        <v>6.78</v>
      </c>
      <c r="L45" s="37">
        <v>6.95</v>
      </c>
      <c r="M45">
        <v>115.29</v>
      </c>
      <c r="N45">
        <v>270.33999999999997</v>
      </c>
      <c r="O45">
        <v>100.68</v>
      </c>
      <c r="P45">
        <v>0.69</v>
      </c>
      <c r="Q45">
        <v>7.01</v>
      </c>
      <c r="R45" s="93">
        <v>32.5</v>
      </c>
      <c r="S45" s="93">
        <v>32.5</v>
      </c>
      <c r="T45" s="93">
        <v>32.5</v>
      </c>
      <c r="U45">
        <v>0.99</v>
      </c>
      <c r="V45">
        <v>125.20987700000001</v>
      </c>
      <c r="W45">
        <v>1.34</v>
      </c>
      <c r="X45">
        <v>15</v>
      </c>
      <c r="Y45">
        <v>5</v>
      </c>
      <c r="Z45">
        <v>5</v>
      </c>
      <c r="AA45">
        <v>154.72999999999999</v>
      </c>
      <c r="AB45">
        <v>30.95</v>
      </c>
      <c r="AC45">
        <v>33.479999999999997</v>
      </c>
      <c r="AD45">
        <v>9</v>
      </c>
      <c r="AE45">
        <v>77</v>
      </c>
      <c r="AF45">
        <v>38</v>
      </c>
      <c r="AG45">
        <v>3.34</v>
      </c>
      <c r="AH45">
        <v>8.33</v>
      </c>
      <c r="AI45">
        <v>8.33</v>
      </c>
      <c r="AJ45">
        <v>0</v>
      </c>
      <c r="AK45">
        <v>154</v>
      </c>
      <c r="AL45">
        <v>66</v>
      </c>
    </row>
    <row r="46" spans="1:38">
      <c r="A46" t="s">
        <v>88</v>
      </c>
      <c r="B46" s="34">
        <v>260.10000000000002</v>
      </c>
      <c r="C46" s="34">
        <v>86.7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7.69</v>
      </c>
      <c r="K46" s="37">
        <v>7.69</v>
      </c>
      <c r="L46" s="37">
        <v>7.88</v>
      </c>
      <c r="M46">
        <v>115.29</v>
      </c>
      <c r="N46">
        <v>270.33999999999997</v>
      </c>
      <c r="O46">
        <v>100.68</v>
      </c>
      <c r="P46">
        <v>0.69</v>
      </c>
      <c r="Q46">
        <v>7.01</v>
      </c>
      <c r="R46" s="93">
        <v>32.5</v>
      </c>
      <c r="S46" s="93">
        <v>32.5</v>
      </c>
      <c r="T46" s="93">
        <v>32.5</v>
      </c>
      <c r="U46">
        <v>0.99</v>
      </c>
      <c r="V46">
        <v>132.80041600000001</v>
      </c>
      <c r="W46">
        <v>1.34</v>
      </c>
      <c r="X46">
        <v>15</v>
      </c>
      <c r="Y46">
        <v>5</v>
      </c>
      <c r="Z46">
        <v>5</v>
      </c>
      <c r="AA46">
        <v>225.31</v>
      </c>
      <c r="AB46">
        <v>45.06</v>
      </c>
      <c r="AC46">
        <v>36.82</v>
      </c>
      <c r="AD46">
        <v>10</v>
      </c>
      <c r="AE46">
        <v>80</v>
      </c>
      <c r="AF46">
        <v>40</v>
      </c>
      <c r="AG46">
        <v>3.34</v>
      </c>
      <c r="AH46">
        <v>8.33</v>
      </c>
      <c r="AI46">
        <v>8.33</v>
      </c>
      <c r="AJ46">
        <v>0</v>
      </c>
      <c r="AK46">
        <v>165</v>
      </c>
      <c r="AL46">
        <v>70</v>
      </c>
    </row>
    <row r="47" spans="1:38">
      <c r="A47" t="s">
        <v>89</v>
      </c>
      <c r="B47" s="34">
        <v>260.10000000000002</v>
      </c>
      <c r="C47" s="34">
        <v>67.790000000000006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9.2200000000000006</v>
      </c>
      <c r="K47" s="37">
        <v>9.2200000000000006</v>
      </c>
      <c r="L47" s="37">
        <v>9.44</v>
      </c>
      <c r="M47">
        <v>115.29</v>
      </c>
      <c r="N47">
        <v>270.33999999999997</v>
      </c>
      <c r="O47">
        <v>100.68</v>
      </c>
      <c r="P47">
        <v>0.69</v>
      </c>
      <c r="Q47">
        <v>7.01</v>
      </c>
      <c r="R47" s="93">
        <v>32.5</v>
      </c>
      <c r="S47" s="93">
        <v>32.5</v>
      </c>
      <c r="T47" s="93">
        <v>32.5</v>
      </c>
      <c r="U47">
        <v>0.99</v>
      </c>
      <c r="V47">
        <v>138.971981</v>
      </c>
      <c r="W47">
        <v>1.34</v>
      </c>
      <c r="X47">
        <v>15</v>
      </c>
      <c r="Y47">
        <v>5</v>
      </c>
      <c r="Z47">
        <v>5</v>
      </c>
      <c r="AA47">
        <v>230</v>
      </c>
      <c r="AB47">
        <v>46</v>
      </c>
      <c r="AC47">
        <v>21.67</v>
      </c>
      <c r="AD47">
        <v>12</v>
      </c>
      <c r="AE47">
        <v>84</v>
      </c>
      <c r="AF47">
        <v>42</v>
      </c>
      <c r="AG47">
        <v>3.34</v>
      </c>
      <c r="AH47">
        <v>8.33</v>
      </c>
      <c r="AI47">
        <v>8.33</v>
      </c>
      <c r="AJ47">
        <v>0</v>
      </c>
      <c r="AK47">
        <v>175</v>
      </c>
      <c r="AL47">
        <v>75</v>
      </c>
    </row>
    <row r="48" spans="1:38">
      <c r="A48" t="s">
        <v>90</v>
      </c>
      <c r="B48" s="34">
        <v>260.10000000000002</v>
      </c>
      <c r="C48" s="34">
        <v>86.7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9.2200000000000006</v>
      </c>
      <c r="K48" s="37">
        <v>9.2200000000000006</v>
      </c>
      <c r="L48" s="37">
        <v>9.44</v>
      </c>
      <c r="M48">
        <v>115.29</v>
      </c>
      <c r="N48">
        <v>270.33999999999997</v>
      </c>
      <c r="O48">
        <v>100.68</v>
      </c>
      <c r="P48">
        <v>0.69</v>
      </c>
      <c r="Q48">
        <v>7.01</v>
      </c>
      <c r="R48" s="93">
        <v>32.5</v>
      </c>
      <c r="S48" s="93">
        <v>32.5</v>
      </c>
      <c r="T48" s="93">
        <v>32.5</v>
      </c>
      <c r="U48">
        <v>0.99</v>
      </c>
      <c r="V48">
        <v>144.17164600000001</v>
      </c>
      <c r="W48">
        <v>1.34</v>
      </c>
      <c r="X48">
        <v>15</v>
      </c>
      <c r="Y48">
        <v>5</v>
      </c>
      <c r="Z48">
        <v>5</v>
      </c>
      <c r="AA48">
        <v>230</v>
      </c>
      <c r="AB48">
        <v>46</v>
      </c>
      <c r="AC48">
        <v>25.08</v>
      </c>
      <c r="AD48">
        <v>14</v>
      </c>
      <c r="AE48">
        <v>87</v>
      </c>
      <c r="AF48">
        <v>43</v>
      </c>
      <c r="AG48">
        <v>3.34</v>
      </c>
      <c r="AH48">
        <v>8.33</v>
      </c>
      <c r="AI48">
        <v>8.33</v>
      </c>
      <c r="AJ48">
        <v>0</v>
      </c>
      <c r="AK48">
        <v>182</v>
      </c>
      <c r="AL48">
        <v>78</v>
      </c>
    </row>
    <row r="49" spans="1:38">
      <c r="A49" t="s">
        <v>91</v>
      </c>
      <c r="B49" s="34">
        <v>260.10000000000002</v>
      </c>
      <c r="C49" s="34">
        <v>86.7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9.6</v>
      </c>
      <c r="K49" s="37">
        <v>9.6</v>
      </c>
      <c r="L49" s="37">
        <v>9.84</v>
      </c>
      <c r="M49">
        <v>115.29</v>
      </c>
      <c r="N49">
        <v>270.33999999999997</v>
      </c>
      <c r="O49">
        <v>100.68</v>
      </c>
      <c r="P49">
        <v>0.69</v>
      </c>
      <c r="Q49">
        <v>7.01</v>
      </c>
      <c r="R49" s="93">
        <v>32.5</v>
      </c>
      <c r="S49" s="93">
        <v>32.5</v>
      </c>
      <c r="T49" s="93">
        <v>32.5</v>
      </c>
      <c r="U49">
        <v>0.99</v>
      </c>
      <c r="V49">
        <v>149.05058399999999</v>
      </c>
      <c r="W49">
        <v>1.34</v>
      </c>
      <c r="X49">
        <v>15</v>
      </c>
      <c r="Y49">
        <v>5</v>
      </c>
      <c r="Z49">
        <v>5</v>
      </c>
      <c r="AA49">
        <v>230</v>
      </c>
      <c r="AB49">
        <v>46</v>
      </c>
      <c r="AC49">
        <v>28.4</v>
      </c>
      <c r="AD49">
        <v>16</v>
      </c>
      <c r="AE49">
        <v>88</v>
      </c>
      <c r="AF49">
        <v>44</v>
      </c>
      <c r="AG49">
        <v>3.34</v>
      </c>
      <c r="AH49">
        <v>8.33</v>
      </c>
      <c r="AI49">
        <v>8.33</v>
      </c>
      <c r="AJ49">
        <v>0</v>
      </c>
      <c r="AK49">
        <v>179</v>
      </c>
      <c r="AL49">
        <v>76</v>
      </c>
    </row>
    <row r="50" spans="1:38">
      <c r="A50" t="s">
        <v>92</v>
      </c>
      <c r="B50" s="34">
        <v>260.10000000000002</v>
      </c>
      <c r="C50" s="34">
        <v>86.7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10.55</v>
      </c>
      <c r="K50" s="37">
        <v>10.55</v>
      </c>
      <c r="L50" s="37">
        <v>10.82</v>
      </c>
      <c r="M50">
        <v>115.29</v>
      </c>
      <c r="N50">
        <v>270.33999999999997</v>
      </c>
      <c r="O50">
        <v>100.68</v>
      </c>
      <c r="P50">
        <v>0.69</v>
      </c>
      <c r="Q50">
        <v>7.01</v>
      </c>
      <c r="R50" s="93">
        <v>32.5</v>
      </c>
      <c r="S50" s="93">
        <v>32.5</v>
      </c>
      <c r="T50" s="93">
        <v>32.5</v>
      </c>
      <c r="U50">
        <v>0.99</v>
      </c>
      <c r="V50">
        <v>153.083969</v>
      </c>
      <c r="W50">
        <v>1.34</v>
      </c>
      <c r="X50">
        <v>15</v>
      </c>
      <c r="Y50">
        <v>5</v>
      </c>
      <c r="Z50">
        <v>5</v>
      </c>
      <c r="AA50">
        <v>230</v>
      </c>
      <c r="AB50">
        <v>46</v>
      </c>
      <c r="AC50">
        <v>32.08</v>
      </c>
      <c r="AD50">
        <v>20</v>
      </c>
      <c r="AE50">
        <v>88</v>
      </c>
      <c r="AF50">
        <v>44</v>
      </c>
      <c r="AG50">
        <v>3.34</v>
      </c>
      <c r="AH50">
        <v>8.33</v>
      </c>
      <c r="AI50">
        <v>8.33</v>
      </c>
      <c r="AJ50">
        <v>0</v>
      </c>
      <c r="AK50">
        <v>182</v>
      </c>
      <c r="AL50">
        <v>78</v>
      </c>
    </row>
    <row r="51" spans="1:38">
      <c r="A51" t="s">
        <v>93</v>
      </c>
      <c r="B51" s="34">
        <v>260.10000000000002</v>
      </c>
      <c r="C51" s="34">
        <v>86.7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11.51</v>
      </c>
      <c r="K51" s="37">
        <v>11.51</v>
      </c>
      <c r="L51" s="37">
        <v>11.79</v>
      </c>
      <c r="M51">
        <v>115.29</v>
      </c>
      <c r="N51">
        <v>270.33999999999997</v>
      </c>
      <c r="O51">
        <v>100.68</v>
      </c>
      <c r="P51">
        <v>0.69</v>
      </c>
      <c r="Q51">
        <v>7.01</v>
      </c>
      <c r="R51" s="93">
        <v>32.5</v>
      </c>
      <c r="S51" s="93">
        <v>32.5</v>
      </c>
      <c r="T51" s="93">
        <v>32.5</v>
      </c>
      <c r="U51">
        <v>0.99</v>
      </c>
      <c r="V51">
        <v>161.928259</v>
      </c>
      <c r="W51">
        <v>1.38</v>
      </c>
      <c r="X51">
        <v>15</v>
      </c>
      <c r="Y51">
        <v>5</v>
      </c>
      <c r="Z51">
        <v>5</v>
      </c>
      <c r="AA51">
        <v>230</v>
      </c>
      <c r="AB51">
        <v>46</v>
      </c>
      <c r="AC51">
        <v>35.08</v>
      </c>
      <c r="AD51">
        <v>25</v>
      </c>
      <c r="AE51">
        <v>89</v>
      </c>
      <c r="AF51">
        <v>44</v>
      </c>
      <c r="AG51">
        <v>3.34</v>
      </c>
      <c r="AH51">
        <v>8.33</v>
      </c>
      <c r="AI51">
        <v>8.33</v>
      </c>
      <c r="AJ51">
        <v>0</v>
      </c>
      <c r="AK51">
        <v>182</v>
      </c>
      <c r="AL51">
        <v>78</v>
      </c>
    </row>
    <row r="52" spans="1:38">
      <c r="A52" t="s">
        <v>94</v>
      </c>
      <c r="B52" s="34">
        <v>260.10000000000002</v>
      </c>
      <c r="C52" s="34">
        <v>86.7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13.04</v>
      </c>
      <c r="K52" s="37">
        <v>13.04</v>
      </c>
      <c r="L52" s="37">
        <v>13.36</v>
      </c>
      <c r="M52">
        <v>115.29</v>
      </c>
      <c r="N52">
        <v>270.33999999999997</v>
      </c>
      <c r="O52">
        <v>100.68</v>
      </c>
      <c r="P52">
        <v>0.69</v>
      </c>
      <c r="Q52">
        <v>7.01</v>
      </c>
      <c r="R52" s="93">
        <v>32.5</v>
      </c>
      <c r="S52" s="93">
        <v>32.5</v>
      </c>
      <c r="T52" s="93">
        <v>32.5</v>
      </c>
      <c r="U52">
        <v>0.99</v>
      </c>
      <c r="V52">
        <v>162.89044000000001</v>
      </c>
      <c r="W52">
        <v>1.38</v>
      </c>
      <c r="X52">
        <v>15</v>
      </c>
      <c r="Y52">
        <v>5</v>
      </c>
      <c r="Z52">
        <v>5</v>
      </c>
      <c r="AA52">
        <v>230</v>
      </c>
      <c r="AB52">
        <v>46</v>
      </c>
      <c r="AC52">
        <v>38.74</v>
      </c>
      <c r="AD52">
        <v>33</v>
      </c>
      <c r="AE52">
        <v>89</v>
      </c>
      <c r="AF52">
        <v>44</v>
      </c>
      <c r="AG52">
        <v>3.34</v>
      </c>
      <c r="AH52">
        <v>8.33</v>
      </c>
      <c r="AI52">
        <v>8.33</v>
      </c>
      <c r="AJ52">
        <v>0</v>
      </c>
      <c r="AK52">
        <v>186</v>
      </c>
      <c r="AL52">
        <v>79</v>
      </c>
    </row>
    <row r="53" spans="1:38">
      <c r="A53" t="s">
        <v>95</v>
      </c>
      <c r="B53" s="34">
        <v>260.10000000000002</v>
      </c>
      <c r="C53" s="34">
        <v>86.7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13.42</v>
      </c>
      <c r="K53" s="37">
        <v>13.42</v>
      </c>
      <c r="L53" s="37">
        <v>13.75</v>
      </c>
      <c r="M53">
        <v>115.29</v>
      </c>
      <c r="N53">
        <v>270.33999999999997</v>
      </c>
      <c r="O53">
        <v>100.68</v>
      </c>
      <c r="P53">
        <v>0.69</v>
      </c>
      <c r="Q53">
        <v>7.01</v>
      </c>
      <c r="R53" s="93">
        <v>32.5</v>
      </c>
      <c r="S53" s="93">
        <v>32.5</v>
      </c>
      <c r="T53" s="93">
        <v>32.5</v>
      </c>
      <c r="U53">
        <v>0.99</v>
      </c>
      <c r="V53">
        <v>162.29758100000001</v>
      </c>
      <c r="W53">
        <v>1.38</v>
      </c>
      <c r="X53">
        <v>15</v>
      </c>
      <c r="Y53">
        <v>5</v>
      </c>
      <c r="Z53">
        <v>5</v>
      </c>
      <c r="AA53">
        <v>230</v>
      </c>
      <c r="AB53">
        <v>46</v>
      </c>
      <c r="AC53">
        <v>88.48</v>
      </c>
      <c r="AD53">
        <v>40</v>
      </c>
      <c r="AE53">
        <v>90</v>
      </c>
      <c r="AF53">
        <v>45</v>
      </c>
      <c r="AG53">
        <v>3.34</v>
      </c>
      <c r="AH53">
        <v>8.33</v>
      </c>
      <c r="AI53">
        <v>8.33</v>
      </c>
      <c r="AJ53">
        <v>0</v>
      </c>
      <c r="AK53">
        <v>186</v>
      </c>
      <c r="AL53">
        <v>79</v>
      </c>
    </row>
    <row r="54" spans="1:38">
      <c r="A54" t="s">
        <v>96</v>
      </c>
      <c r="B54" s="34">
        <v>260.10000000000002</v>
      </c>
      <c r="C54" s="34">
        <v>86.7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14.37</v>
      </c>
      <c r="K54" s="37">
        <v>14.37</v>
      </c>
      <c r="L54" s="37">
        <v>14.74</v>
      </c>
      <c r="M54">
        <v>115.29</v>
      </c>
      <c r="N54">
        <v>270.33999999999997</v>
      </c>
      <c r="O54">
        <v>100.68</v>
      </c>
      <c r="P54">
        <v>0.69</v>
      </c>
      <c r="Q54">
        <v>7.01</v>
      </c>
      <c r="R54" s="93">
        <v>32.5</v>
      </c>
      <c r="S54" s="93">
        <v>32.5</v>
      </c>
      <c r="T54" s="93">
        <v>32.5</v>
      </c>
      <c r="U54">
        <v>0.99</v>
      </c>
      <c r="V54">
        <v>160.868888</v>
      </c>
      <c r="W54">
        <v>1.38</v>
      </c>
      <c r="X54">
        <v>15</v>
      </c>
      <c r="Y54">
        <v>5</v>
      </c>
      <c r="Z54">
        <v>5</v>
      </c>
      <c r="AA54">
        <v>230</v>
      </c>
      <c r="AB54">
        <v>46</v>
      </c>
      <c r="AC54">
        <v>89.19</v>
      </c>
      <c r="AD54">
        <v>45</v>
      </c>
      <c r="AE54">
        <v>90</v>
      </c>
      <c r="AF54">
        <v>45</v>
      </c>
      <c r="AG54">
        <v>3.34</v>
      </c>
      <c r="AH54">
        <v>8.33</v>
      </c>
      <c r="AI54">
        <v>8.33</v>
      </c>
      <c r="AJ54">
        <v>0</v>
      </c>
      <c r="AK54">
        <v>186</v>
      </c>
      <c r="AL54">
        <v>79</v>
      </c>
    </row>
    <row r="55" spans="1:38">
      <c r="A55" t="s">
        <v>97</v>
      </c>
      <c r="B55" s="34">
        <v>260.10000000000002</v>
      </c>
      <c r="C55" s="34">
        <v>77.17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14.95</v>
      </c>
      <c r="K55" s="37">
        <v>14.95</v>
      </c>
      <c r="L55" s="37">
        <v>15.32</v>
      </c>
      <c r="M55">
        <v>84.77</v>
      </c>
      <c r="N55">
        <v>270.33999999999997</v>
      </c>
      <c r="O55">
        <v>100.68</v>
      </c>
      <c r="P55">
        <v>0.69</v>
      </c>
      <c r="Q55">
        <v>7.01</v>
      </c>
      <c r="R55" s="93">
        <v>32.5</v>
      </c>
      <c r="S55" s="93">
        <v>32.5</v>
      </c>
      <c r="T55" s="93">
        <v>32.5</v>
      </c>
      <c r="U55">
        <v>1.07</v>
      </c>
      <c r="V55">
        <v>158.36138600000001</v>
      </c>
      <c r="W55">
        <v>1.38</v>
      </c>
      <c r="X55">
        <v>15</v>
      </c>
      <c r="Y55">
        <v>5</v>
      </c>
      <c r="Z55">
        <v>5</v>
      </c>
      <c r="AA55">
        <v>230</v>
      </c>
      <c r="AB55">
        <v>46</v>
      </c>
      <c r="AC55">
        <v>89.37</v>
      </c>
      <c r="AD55">
        <v>45</v>
      </c>
      <c r="AE55">
        <v>90</v>
      </c>
      <c r="AF55">
        <v>45</v>
      </c>
      <c r="AG55">
        <v>3.34</v>
      </c>
      <c r="AH55">
        <v>8.33</v>
      </c>
      <c r="AI55">
        <v>8.33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260.10000000000002</v>
      </c>
      <c r="C56" s="34">
        <v>77.17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15.33</v>
      </c>
      <c r="K56" s="37">
        <v>15.33</v>
      </c>
      <c r="L56" s="37">
        <v>15.71</v>
      </c>
      <c r="M56">
        <v>84.77</v>
      </c>
      <c r="N56">
        <v>270.33999999999997</v>
      </c>
      <c r="O56">
        <v>100.68</v>
      </c>
      <c r="P56">
        <v>0.69</v>
      </c>
      <c r="Q56">
        <v>7.01</v>
      </c>
      <c r="R56" s="93">
        <v>32.5</v>
      </c>
      <c r="S56" s="93">
        <v>32.5</v>
      </c>
      <c r="T56" s="93">
        <v>32.5</v>
      </c>
      <c r="U56">
        <v>1.07</v>
      </c>
      <c r="V56">
        <v>154.79451299999999</v>
      </c>
      <c r="W56">
        <v>1.38</v>
      </c>
      <c r="X56">
        <v>15</v>
      </c>
      <c r="Y56">
        <v>5</v>
      </c>
      <c r="Z56">
        <v>5</v>
      </c>
      <c r="AA56">
        <v>230</v>
      </c>
      <c r="AB56">
        <v>46</v>
      </c>
      <c r="AC56">
        <v>90.14</v>
      </c>
      <c r="AD56">
        <v>45</v>
      </c>
      <c r="AE56">
        <v>90</v>
      </c>
      <c r="AF56">
        <v>45</v>
      </c>
      <c r="AG56">
        <v>3.34</v>
      </c>
      <c r="AH56">
        <v>8.33</v>
      </c>
      <c r="AI56">
        <v>8.33</v>
      </c>
      <c r="AJ56">
        <v>0</v>
      </c>
      <c r="AK56">
        <v>186</v>
      </c>
      <c r="AL56">
        <v>79</v>
      </c>
    </row>
    <row r="57" spans="1:38">
      <c r="A57" t="s">
        <v>99</v>
      </c>
      <c r="B57" s="34">
        <v>260.10000000000002</v>
      </c>
      <c r="C57" s="34">
        <v>77.17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15.33</v>
      </c>
      <c r="K57" s="37">
        <v>15.33</v>
      </c>
      <c r="L57" s="37">
        <v>15.71</v>
      </c>
      <c r="M57">
        <v>115.29</v>
      </c>
      <c r="N57">
        <v>270.33999999999997</v>
      </c>
      <c r="O57">
        <v>100.68</v>
      </c>
      <c r="P57">
        <v>0.69</v>
      </c>
      <c r="Q57">
        <v>7.01</v>
      </c>
      <c r="R57" s="93">
        <v>32.5</v>
      </c>
      <c r="S57" s="93">
        <v>32.5</v>
      </c>
      <c r="T57" s="93">
        <v>32.5</v>
      </c>
      <c r="U57">
        <v>1.07</v>
      </c>
      <c r="V57">
        <v>146.55280099999999</v>
      </c>
      <c r="W57">
        <v>1.38</v>
      </c>
      <c r="X57">
        <v>15</v>
      </c>
      <c r="Y57">
        <v>5</v>
      </c>
      <c r="Z57">
        <v>5</v>
      </c>
      <c r="AA57">
        <v>230</v>
      </c>
      <c r="AB57">
        <v>46</v>
      </c>
      <c r="AC57">
        <v>89.84</v>
      </c>
      <c r="AD57">
        <v>42</v>
      </c>
      <c r="AE57">
        <v>88</v>
      </c>
      <c r="AF57">
        <v>44</v>
      </c>
      <c r="AG57">
        <v>3.34</v>
      </c>
      <c r="AH57">
        <v>8.33</v>
      </c>
      <c r="AI57">
        <v>8.33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260.10000000000002</v>
      </c>
      <c r="C58" s="34">
        <v>77.17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15.33</v>
      </c>
      <c r="K58" s="37">
        <v>15.33</v>
      </c>
      <c r="L58" s="37">
        <v>15.71</v>
      </c>
      <c r="M58">
        <v>115.29</v>
      </c>
      <c r="N58">
        <v>270.33999999999997</v>
      </c>
      <c r="O58">
        <v>81.7</v>
      </c>
      <c r="P58">
        <v>0.69</v>
      </c>
      <c r="Q58">
        <v>7.21</v>
      </c>
      <c r="R58" s="93">
        <v>32.5</v>
      </c>
      <c r="S58" s="93">
        <v>32.5</v>
      </c>
      <c r="T58" s="93">
        <v>32.5</v>
      </c>
      <c r="U58">
        <v>1.07</v>
      </c>
      <c r="V58">
        <v>142.67491999999999</v>
      </c>
      <c r="W58">
        <v>1.38</v>
      </c>
      <c r="X58">
        <v>15</v>
      </c>
      <c r="Y58">
        <v>5</v>
      </c>
      <c r="Z58">
        <v>5</v>
      </c>
      <c r="AA58">
        <v>230</v>
      </c>
      <c r="AB58">
        <v>46</v>
      </c>
      <c r="AC58">
        <v>89.37</v>
      </c>
      <c r="AD58">
        <v>42</v>
      </c>
      <c r="AE58">
        <v>86</v>
      </c>
      <c r="AF58">
        <v>43</v>
      </c>
      <c r="AG58">
        <v>3.34</v>
      </c>
      <c r="AH58">
        <v>8.33</v>
      </c>
      <c r="AI58">
        <v>8.33</v>
      </c>
      <c r="AJ58">
        <v>0</v>
      </c>
      <c r="AK58">
        <v>186</v>
      </c>
      <c r="AL58">
        <v>79</v>
      </c>
    </row>
    <row r="59" spans="1:38">
      <c r="A59" t="s">
        <v>101</v>
      </c>
      <c r="B59" s="34">
        <v>260.10000000000002</v>
      </c>
      <c r="C59" s="34">
        <v>77.17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15.01</v>
      </c>
      <c r="K59" s="37">
        <v>15.01</v>
      </c>
      <c r="L59" s="37">
        <v>15.39</v>
      </c>
      <c r="M59">
        <v>115.29</v>
      </c>
      <c r="N59">
        <v>270.33999999999997</v>
      </c>
      <c r="O59">
        <v>81.7</v>
      </c>
      <c r="P59">
        <v>0.77</v>
      </c>
      <c r="Q59">
        <v>7.21</v>
      </c>
      <c r="R59" s="93">
        <v>32.5</v>
      </c>
      <c r="S59" s="93">
        <v>32.5</v>
      </c>
      <c r="T59" s="93">
        <v>32.5</v>
      </c>
      <c r="U59">
        <v>1.07</v>
      </c>
      <c r="V59">
        <v>137.90289100000001</v>
      </c>
      <c r="W59">
        <v>1.38</v>
      </c>
      <c r="X59">
        <v>15</v>
      </c>
      <c r="Y59">
        <v>5</v>
      </c>
      <c r="Z59">
        <v>5</v>
      </c>
      <c r="AA59">
        <v>230</v>
      </c>
      <c r="AB59">
        <v>46</v>
      </c>
      <c r="AC59">
        <v>88.51</v>
      </c>
      <c r="AD59">
        <v>42</v>
      </c>
      <c r="AE59">
        <v>85</v>
      </c>
      <c r="AF59">
        <v>43</v>
      </c>
      <c r="AG59">
        <v>3.34</v>
      </c>
      <c r="AH59">
        <v>8.33</v>
      </c>
      <c r="AI59">
        <v>8.33</v>
      </c>
      <c r="AJ59">
        <v>0</v>
      </c>
      <c r="AK59">
        <v>176</v>
      </c>
      <c r="AL59">
        <v>76</v>
      </c>
    </row>
    <row r="60" spans="1:38">
      <c r="A60" t="s">
        <v>102</v>
      </c>
      <c r="B60" s="34">
        <v>260.10000000000002</v>
      </c>
      <c r="C60" s="34">
        <v>77.17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14.51</v>
      </c>
      <c r="K60" s="37">
        <v>14.51</v>
      </c>
      <c r="L60" s="37">
        <v>14.87</v>
      </c>
      <c r="M60">
        <v>115.29</v>
      </c>
      <c r="N60">
        <v>270.33999999999997</v>
      </c>
      <c r="O60">
        <v>81.7</v>
      </c>
      <c r="P60">
        <v>0.77</v>
      </c>
      <c r="Q60">
        <v>8.14</v>
      </c>
      <c r="R60" s="93">
        <v>32.5</v>
      </c>
      <c r="S60" s="93">
        <v>32.5</v>
      </c>
      <c r="T60" s="93">
        <v>32.5</v>
      </c>
      <c r="U60">
        <v>1.07</v>
      </c>
      <c r="V60">
        <v>132.34362300000001</v>
      </c>
      <c r="W60">
        <v>1.38</v>
      </c>
      <c r="X60">
        <v>15</v>
      </c>
      <c r="Y60">
        <v>5</v>
      </c>
      <c r="Z60">
        <v>5</v>
      </c>
      <c r="AA60">
        <v>230</v>
      </c>
      <c r="AB60">
        <v>46</v>
      </c>
      <c r="AC60">
        <v>86.96</v>
      </c>
      <c r="AD60">
        <v>42</v>
      </c>
      <c r="AE60">
        <v>81</v>
      </c>
      <c r="AF60">
        <v>41</v>
      </c>
      <c r="AG60">
        <v>3.34</v>
      </c>
      <c r="AH60">
        <v>8.33</v>
      </c>
      <c r="AI60">
        <v>8.33</v>
      </c>
      <c r="AJ60">
        <v>0</v>
      </c>
      <c r="AK60">
        <v>168</v>
      </c>
      <c r="AL60">
        <v>72</v>
      </c>
    </row>
    <row r="61" spans="1:38">
      <c r="A61" t="s">
        <v>103</v>
      </c>
      <c r="B61" s="34">
        <v>260.10000000000002</v>
      </c>
      <c r="C61" s="34">
        <v>77.17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13.89</v>
      </c>
      <c r="K61" s="37">
        <v>13.89</v>
      </c>
      <c r="L61" s="37">
        <v>14.23</v>
      </c>
      <c r="M61">
        <v>115.29</v>
      </c>
      <c r="N61">
        <v>270.33999999999997</v>
      </c>
      <c r="O61">
        <v>76.900000000000006</v>
      </c>
      <c r="P61">
        <v>0.77</v>
      </c>
      <c r="Q61">
        <v>8.14</v>
      </c>
      <c r="R61" s="93">
        <v>32.5</v>
      </c>
      <c r="S61" s="93">
        <v>32.5</v>
      </c>
      <c r="T61" s="93">
        <v>32.5</v>
      </c>
      <c r="U61">
        <v>1.07</v>
      </c>
      <c r="V61">
        <v>125.550042</v>
      </c>
      <c r="W61">
        <v>1.38</v>
      </c>
      <c r="X61">
        <v>15</v>
      </c>
      <c r="Y61">
        <v>5</v>
      </c>
      <c r="Z61">
        <v>5</v>
      </c>
      <c r="AA61">
        <v>230</v>
      </c>
      <c r="AB61">
        <v>46</v>
      </c>
      <c r="AC61">
        <v>84.53</v>
      </c>
      <c r="AD61">
        <v>42</v>
      </c>
      <c r="AE61">
        <v>77</v>
      </c>
      <c r="AF61">
        <v>38</v>
      </c>
      <c r="AG61">
        <v>3.34</v>
      </c>
      <c r="AH61">
        <v>8.33</v>
      </c>
      <c r="AI61">
        <v>8.33</v>
      </c>
      <c r="AJ61">
        <v>0</v>
      </c>
      <c r="AK61">
        <v>158</v>
      </c>
      <c r="AL61">
        <v>67</v>
      </c>
    </row>
    <row r="62" spans="1:38">
      <c r="A62" t="s">
        <v>104</v>
      </c>
      <c r="B62" s="34">
        <v>260.10000000000002</v>
      </c>
      <c r="C62" s="34">
        <v>77.17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13.21</v>
      </c>
      <c r="K62" s="37">
        <v>13.21</v>
      </c>
      <c r="L62" s="37">
        <v>13.54</v>
      </c>
      <c r="M62">
        <v>115.29</v>
      </c>
      <c r="N62">
        <v>270.33999999999997</v>
      </c>
      <c r="O62">
        <v>72.09</v>
      </c>
      <c r="P62">
        <v>0.77</v>
      </c>
      <c r="Q62">
        <v>8.34</v>
      </c>
      <c r="R62" s="93">
        <v>32.5</v>
      </c>
      <c r="S62" s="93">
        <v>32.5</v>
      </c>
      <c r="T62" s="93">
        <v>32.5</v>
      </c>
      <c r="U62">
        <v>1.07</v>
      </c>
      <c r="V62">
        <v>117.79428</v>
      </c>
      <c r="W62">
        <v>1.38</v>
      </c>
      <c r="X62">
        <v>15</v>
      </c>
      <c r="Y62">
        <v>5</v>
      </c>
      <c r="Z62">
        <v>5</v>
      </c>
      <c r="AA62">
        <v>225.68</v>
      </c>
      <c r="AB62">
        <v>45.14</v>
      </c>
      <c r="AC62">
        <v>80.56</v>
      </c>
      <c r="AD62">
        <v>42</v>
      </c>
      <c r="AE62">
        <v>72</v>
      </c>
      <c r="AF62">
        <v>36</v>
      </c>
      <c r="AG62">
        <v>3.34</v>
      </c>
      <c r="AH62">
        <v>8.33</v>
      </c>
      <c r="AI62">
        <v>8.33</v>
      </c>
      <c r="AJ62">
        <v>0</v>
      </c>
      <c r="AK62">
        <v>147</v>
      </c>
      <c r="AL62">
        <v>63</v>
      </c>
    </row>
    <row r="63" spans="1:38">
      <c r="A63" t="s">
        <v>105</v>
      </c>
      <c r="B63" s="34">
        <v>260.10000000000002</v>
      </c>
      <c r="C63" s="34">
        <v>77.17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12.4</v>
      </c>
      <c r="K63" s="37">
        <v>12.4</v>
      </c>
      <c r="L63" s="37">
        <v>12.7</v>
      </c>
      <c r="M63">
        <v>115.29</v>
      </c>
      <c r="N63">
        <v>270.33999999999997</v>
      </c>
      <c r="O63">
        <v>72.09</v>
      </c>
      <c r="P63">
        <v>0.77</v>
      </c>
      <c r="Q63">
        <v>8.74</v>
      </c>
      <c r="R63" s="93">
        <v>32.5</v>
      </c>
      <c r="S63" s="93">
        <v>32.5</v>
      </c>
      <c r="T63" s="93">
        <v>32.5</v>
      </c>
      <c r="U63">
        <v>1.07</v>
      </c>
      <c r="V63">
        <v>108.86251900000001</v>
      </c>
      <c r="W63">
        <v>1.43</v>
      </c>
      <c r="X63">
        <v>15</v>
      </c>
      <c r="Y63">
        <v>5</v>
      </c>
      <c r="Z63">
        <v>5</v>
      </c>
      <c r="AA63">
        <v>207.54</v>
      </c>
      <c r="AB63">
        <v>41.51</v>
      </c>
      <c r="AC63">
        <v>76.010000000000005</v>
      </c>
      <c r="AD63">
        <v>41</v>
      </c>
      <c r="AE63">
        <v>61</v>
      </c>
      <c r="AF63">
        <v>31</v>
      </c>
      <c r="AG63">
        <v>3.34</v>
      </c>
      <c r="AH63">
        <v>8.33</v>
      </c>
      <c r="AI63">
        <v>8.33</v>
      </c>
      <c r="AJ63">
        <v>0</v>
      </c>
      <c r="AK63">
        <v>133</v>
      </c>
      <c r="AL63">
        <v>57</v>
      </c>
    </row>
    <row r="64" spans="1:38">
      <c r="A64" t="s">
        <v>106</v>
      </c>
      <c r="B64" s="34">
        <v>260.10000000000002</v>
      </c>
      <c r="C64" s="34">
        <v>86.7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11.47</v>
      </c>
      <c r="K64" s="37">
        <v>11.47</v>
      </c>
      <c r="L64" s="37">
        <v>11.76</v>
      </c>
      <c r="M64">
        <v>115.29</v>
      </c>
      <c r="N64">
        <v>270.33999999999997</v>
      </c>
      <c r="O64">
        <v>100.68</v>
      </c>
      <c r="P64">
        <v>0.77</v>
      </c>
      <c r="Q64">
        <v>9.1</v>
      </c>
      <c r="R64" s="93">
        <v>32.5</v>
      </c>
      <c r="S64" s="93">
        <v>32.5</v>
      </c>
      <c r="T64" s="93">
        <v>32.5</v>
      </c>
      <c r="U64">
        <v>1.07</v>
      </c>
      <c r="V64">
        <v>98.579817000000006</v>
      </c>
      <c r="W64">
        <v>1.43</v>
      </c>
      <c r="X64">
        <v>15</v>
      </c>
      <c r="Y64">
        <v>5</v>
      </c>
      <c r="Z64">
        <v>5</v>
      </c>
      <c r="AA64">
        <v>201.53</v>
      </c>
      <c r="AB64">
        <v>40.299999999999997</v>
      </c>
      <c r="AC64">
        <v>70.83</v>
      </c>
      <c r="AD64">
        <v>37</v>
      </c>
      <c r="AE64">
        <v>55</v>
      </c>
      <c r="AF64">
        <v>27</v>
      </c>
      <c r="AG64">
        <v>3.34</v>
      </c>
      <c r="AH64">
        <v>8.33</v>
      </c>
      <c r="AI64">
        <v>8.33</v>
      </c>
      <c r="AJ64">
        <v>0</v>
      </c>
      <c r="AK64">
        <v>119</v>
      </c>
      <c r="AL64">
        <v>51</v>
      </c>
    </row>
    <row r="65" spans="1:38">
      <c r="A65" t="s">
        <v>107</v>
      </c>
      <c r="B65" s="34">
        <v>260.10000000000002</v>
      </c>
      <c r="C65" s="34">
        <v>86.7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10.46</v>
      </c>
      <c r="K65" s="37">
        <v>10.46</v>
      </c>
      <c r="L65" s="37">
        <v>10.72</v>
      </c>
      <c r="M65">
        <v>115.29</v>
      </c>
      <c r="N65">
        <v>270.33999999999997</v>
      </c>
      <c r="O65">
        <v>100.68</v>
      </c>
      <c r="P65">
        <v>0.77</v>
      </c>
      <c r="Q65">
        <v>9.93</v>
      </c>
      <c r="R65" s="93">
        <v>32.5</v>
      </c>
      <c r="S65" s="93">
        <v>32.5</v>
      </c>
      <c r="T65" s="93">
        <v>32.5</v>
      </c>
      <c r="U65">
        <v>1.07</v>
      </c>
      <c r="V65">
        <v>87.111396999999997</v>
      </c>
      <c r="W65">
        <v>1.43</v>
      </c>
      <c r="X65">
        <v>15</v>
      </c>
      <c r="Y65">
        <v>5</v>
      </c>
      <c r="Z65">
        <v>5</v>
      </c>
      <c r="AA65">
        <v>186.58</v>
      </c>
      <c r="AB65">
        <v>37.31</v>
      </c>
      <c r="AC65">
        <v>64.790000000000006</v>
      </c>
      <c r="AD65">
        <v>34</v>
      </c>
      <c r="AE65">
        <v>48</v>
      </c>
      <c r="AF65">
        <v>24</v>
      </c>
      <c r="AG65">
        <v>3.34</v>
      </c>
      <c r="AH65">
        <v>8.33</v>
      </c>
      <c r="AI65">
        <v>8.33</v>
      </c>
      <c r="AJ65">
        <v>0</v>
      </c>
      <c r="AK65">
        <v>105</v>
      </c>
      <c r="AL65">
        <v>45</v>
      </c>
    </row>
    <row r="66" spans="1:38">
      <c r="A66" t="s">
        <v>108</v>
      </c>
      <c r="B66" s="34">
        <v>260.10000000000002</v>
      </c>
      <c r="C66" s="34">
        <v>86.7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8.0500000000000007</v>
      </c>
      <c r="K66" s="37">
        <v>8.0500000000000007</v>
      </c>
      <c r="L66" s="37">
        <v>8.25</v>
      </c>
      <c r="M66">
        <v>115.29</v>
      </c>
      <c r="N66">
        <v>270.33999999999997</v>
      </c>
      <c r="O66">
        <v>100.68</v>
      </c>
      <c r="P66">
        <v>0.77</v>
      </c>
      <c r="Q66">
        <v>10.6</v>
      </c>
      <c r="R66" s="93">
        <v>32.5</v>
      </c>
      <c r="S66" s="93">
        <v>32.5</v>
      </c>
      <c r="T66" s="93">
        <v>32.5</v>
      </c>
      <c r="U66">
        <v>1.07</v>
      </c>
      <c r="V66">
        <v>74.612763000000001</v>
      </c>
      <c r="W66">
        <v>1.43</v>
      </c>
      <c r="X66">
        <v>15</v>
      </c>
      <c r="Y66">
        <v>5</v>
      </c>
      <c r="Z66">
        <v>5</v>
      </c>
      <c r="AA66">
        <v>164.73</v>
      </c>
      <c r="AB66">
        <v>32.94</v>
      </c>
      <c r="AC66">
        <v>58.23</v>
      </c>
      <c r="AD66">
        <v>31</v>
      </c>
      <c r="AE66">
        <v>39</v>
      </c>
      <c r="AF66">
        <v>19</v>
      </c>
      <c r="AG66">
        <v>3.34</v>
      </c>
      <c r="AH66">
        <v>8.33</v>
      </c>
      <c r="AI66">
        <v>8.33</v>
      </c>
      <c r="AJ66">
        <v>0</v>
      </c>
      <c r="AK66">
        <v>91</v>
      </c>
      <c r="AL66">
        <v>39</v>
      </c>
    </row>
    <row r="67" spans="1:38">
      <c r="A67" t="s">
        <v>109</v>
      </c>
      <c r="B67" s="34">
        <v>260.10000000000002</v>
      </c>
      <c r="C67" s="34">
        <v>86.7</v>
      </c>
      <c r="D67" s="93">
        <f t="shared" si="0"/>
        <v>78.33</v>
      </c>
      <c r="E67" s="34">
        <v>0</v>
      </c>
      <c r="F67" s="34"/>
      <c r="G67" s="34"/>
      <c r="H67" s="34"/>
      <c r="I67" s="34"/>
      <c r="J67" s="37">
        <v>6.67</v>
      </c>
      <c r="K67" s="37">
        <v>6.67</v>
      </c>
      <c r="L67" s="37">
        <v>6.83</v>
      </c>
      <c r="M67">
        <v>115.29</v>
      </c>
      <c r="N67">
        <v>270.33999999999997</v>
      </c>
      <c r="O67">
        <v>100.68</v>
      </c>
      <c r="P67">
        <v>0.77</v>
      </c>
      <c r="Q67">
        <v>11.52</v>
      </c>
      <c r="R67" s="93">
        <v>33</v>
      </c>
      <c r="S67" s="93">
        <v>24</v>
      </c>
      <c r="T67" s="93">
        <v>21.33</v>
      </c>
      <c r="U67">
        <v>1.07</v>
      </c>
      <c r="V67">
        <v>61.569865</v>
      </c>
      <c r="W67">
        <v>1.43</v>
      </c>
      <c r="X67">
        <v>15</v>
      </c>
      <c r="Y67">
        <v>5</v>
      </c>
      <c r="Z67">
        <v>5</v>
      </c>
      <c r="AA67">
        <v>156.02000000000001</v>
      </c>
      <c r="AB67">
        <v>31.2</v>
      </c>
      <c r="AC67">
        <v>51.02</v>
      </c>
      <c r="AD67">
        <v>27</v>
      </c>
      <c r="AE67">
        <v>32</v>
      </c>
      <c r="AF67">
        <v>16</v>
      </c>
      <c r="AG67">
        <v>3.34</v>
      </c>
      <c r="AH67">
        <v>8.33</v>
      </c>
      <c r="AI67">
        <v>8.33</v>
      </c>
      <c r="AJ67">
        <v>0</v>
      </c>
      <c r="AK67">
        <v>78</v>
      </c>
      <c r="AL67">
        <v>34</v>
      </c>
    </row>
    <row r="68" spans="1:38">
      <c r="A68" t="s">
        <v>110</v>
      </c>
      <c r="B68" s="34">
        <v>260.10000000000002</v>
      </c>
      <c r="C68" s="34">
        <v>86.7</v>
      </c>
      <c r="D68" s="93">
        <f t="shared" ref="D68:D98" si="1">R68+S68+T68</f>
        <v>47.679999999999993</v>
      </c>
      <c r="E68" s="34">
        <v>0</v>
      </c>
      <c r="F68" s="34"/>
      <c r="G68" s="34"/>
      <c r="H68" s="34"/>
      <c r="I68" s="34"/>
      <c r="J68" s="37">
        <v>5.34</v>
      </c>
      <c r="K68" s="37">
        <v>5.34</v>
      </c>
      <c r="L68" s="37">
        <v>5.47</v>
      </c>
      <c r="M68">
        <v>115.29</v>
      </c>
      <c r="N68">
        <v>270.33999999999997</v>
      </c>
      <c r="O68">
        <v>100.68</v>
      </c>
      <c r="P68">
        <v>0.77</v>
      </c>
      <c r="Q68">
        <v>12.59</v>
      </c>
      <c r="R68" s="93">
        <v>31.74</v>
      </c>
      <c r="S68" s="93">
        <v>10</v>
      </c>
      <c r="T68" s="93">
        <v>5.94</v>
      </c>
      <c r="U68">
        <v>1.07</v>
      </c>
      <c r="V68">
        <v>48.313149000000003</v>
      </c>
      <c r="W68">
        <v>1.43</v>
      </c>
      <c r="X68">
        <v>15</v>
      </c>
      <c r="Y68">
        <v>5</v>
      </c>
      <c r="Z68">
        <v>5</v>
      </c>
      <c r="AA68">
        <v>127.23</v>
      </c>
      <c r="AB68">
        <v>25.44</v>
      </c>
      <c r="AC68">
        <v>43.47</v>
      </c>
      <c r="AD68">
        <v>24</v>
      </c>
      <c r="AE68">
        <v>25</v>
      </c>
      <c r="AF68">
        <v>13</v>
      </c>
      <c r="AG68">
        <v>3.34</v>
      </c>
      <c r="AH68">
        <v>8.33</v>
      </c>
      <c r="AI68">
        <v>8.33</v>
      </c>
      <c r="AJ68">
        <v>0</v>
      </c>
      <c r="AK68">
        <v>63</v>
      </c>
      <c r="AL68">
        <v>27</v>
      </c>
    </row>
    <row r="69" spans="1:38">
      <c r="A69" t="s">
        <v>111</v>
      </c>
      <c r="B69" s="34">
        <v>260.10000000000002</v>
      </c>
      <c r="C69" s="34">
        <v>86.7</v>
      </c>
      <c r="D69" s="93">
        <f t="shared" si="1"/>
        <v>35.57</v>
      </c>
      <c r="E69" s="34">
        <v>0</v>
      </c>
      <c r="F69" s="34"/>
      <c r="G69" s="34"/>
      <c r="H69" s="34"/>
      <c r="I69" s="34"/>
      <c r="J69" s="37">
        <v>3.78</v>
      </c>
      <c r="K69" s="37">
        <v>3.78</v>
      </c>
      <c r="L69" s="37">
        <v>3.88</v>
      </c>
      <c r="M69">
        <v>115.29</v>
      </c>
      <c r="N69">
        <v>270.33999999999997</v>
      </c>
      <c r="O69">
        <v>100.68</v>
      </c>
      <c r="P69">
        <v>0.77</v>
      </c>
      <c r="Q69">
        <v>13.83</v>
      </c>
      <c r="R69" s="93">
        <v>31.35</v>
      </c>
      <c r="S69" s="93">
        <v>2</v>
      </c>
      <c r="T69" s="93">
        <v>2.2200000000000002</v>
      </c>
      <c r="U69">
        <v>1.07</v>
      </c>
      <c r="V69">
        <v>35.610416000000001</v>
      </c>
      <c r="W69">
        <v>1.43</v>
      </c>
      <c r="X69">
        <v>15</v>
      </c>
      <c r="Y69">
        <v>5</v>
      </c>
      <c r="Z69">
        <v>5</v>
      </c>
      <c r="AA69">
        <v>107.93</v>
      </c>
      <c r="AB69">
        <v>21.59</v>
      </c>
      <c r="AC69">
        <v>35.43</v>
      </c>
      <c r="AD69">
        <v>20</v>
      </c>
      <c r="AE69">
        <v>19</v>
      </c>
      <c r="AF69">
        <v>9</v>
      </c>
      <c r="AG69">
        <v>3.34</v>
      </c>
      <c r="AH69">
        <v>8.33</v>
      </c>
      <c r="AI69">
        <v>8.33</v>
      </c>
      <c r="AJ69">
        <v>22.11</v>
      </c>
      <c r="AK69">
        <v>46</v>
      </c>
      <c r="AL69">
        <v>19</v>
      </c>
    </row>
    <row r="70" spans="1:38">
      <c r="A70" t="s">
        <v>112</v>
      </c>
      <c r="B70" s="34">
        <v>260.10000000000002</v>
      </c>
      <c r="C70" s="34">
        <v>86.7</v>
      </c>
      <c r="D70" s="93">
        <f t="shared" si="1"/>
        <v>29.64</v>
      </c>
      <c r="E70" s="34">
        <v>0</v>
      </c>
      <c r="F70" s="34"/>
      <c r="G70" s="34"/>
      <c r="H70" s="34"/>
      <c r="I70" s="34"/>
      <c r="J70" s="37">
        <v>2.4500000000000002</v>
      </c>
      <c r="K70" s="37">
        <v>2.4500000000000002</v>
      </c>
      <c r="L70" s="37">
        <v>2.5099999999999998</v>
      </c>
      <c r="M70">
        <v>115.29</v>
      </c>
      <c r="N70">
        <v>270.33999999999997</v>
      </c>
      <c r="O70">
        <v>100.68</v>
      </c>
      <c r="P70">
        <v>0.77</v>
      </c>
      <c r="Q70">
        <v>14.78</v>
      </c>
      <c r="R70" s="93">
        <v>28.64</v>
      </c>
      <c r="S70" s="93">
        <v>0</v>
      </c>
      <c r="T70" s="93">
        <v>1</v>
      </c>
      <c r="U70">
        <v>1.07</v>
      </c>
      <c r="V70">
        <v>25.454060999999999</v>
      </c>
      <c r="W70">
        <v>1.43</v>
      </c>
      <c r="X70">
        <v>15</v>
      </c>
      <c r="Y70">
        <v>5</v>
      </c>
      <c r="Z70">
        <v>5</v>
      </c>
      <c r="AA70">
        <v>88.64</v>
      </c>
      <c r="AB70">
        <v>17.73</v>
      </c>
      <c r="AC70">
        <v>27.29</v>
      </c>
      <c r="AD70">
        <v>15</v>
      </c>
      <c r="AE70">
        <v>12</v>
      </c>
      <c r="AF70">
        <v>6</v>
      </c>
      <c r="AG70">
        <v>3.34</v>
      </c>
      <c r="AH70">
        <v>8.33</v>
      </c>
      <c r="AI70">
        <v>8.33</v>
      </c>
      <c r="AJ70">
        <v>22.11</v>
      </c>
      <c r="AK70">
        <v>32</v>
      </c>
      <c r="AL70">
        <v>13</v>
      </c>
    </row>
    <row r="71" spans="1:38">
      <c r="A71" t="s">
        <v>113</v>
      </c>
      <c r="B71" s="34">
        <v>260.10000000000002</v>
      </c>
      <c r="C71" s="34">
        <v>86.7</v>
      </c>
      <c r="D71" s="93">
        <f t="shared" si="1"/>
        <v>14.71</v>
      </c>
      <c r="E71" s="34">
        <v>0</v>
      </c>
      <c r="F71" s="34"/>
      <c r="G71" s="34"/>
      <c r="H71" s="34"/>
      <c r="I71" s="34"/>
      <c r="J71" s="37">
        <v>1.7</v>
      </c>
      <c r="K71" s="37">
        <v>1.7</v>
      </c>
      <c r="L71" s="37">
        <v>1.75</v>
      </c>
      <c r="M71">
        <v>115.29</v>
      </c>
      <c r="N71">
        <v>270.33999999999997</v>
      </c>
      <c r="O71">
        <v>100.68</v>
      </c>
      <c r="P71">
        <v>0.85</v>
      </c>
      <c r="Q71">
        <v>15.28</v>
      </c>
      <c r="R71" s="93">
        <v>14.71</v>
      </c>
      <c r="S71" s="93">
        <v>0</v>
      </c>
      <c r="T71" s="93">
        <v>0</v>
      </c>
      <c r="U71">
        <v>1.07</v>
      </c>
      <c r="V71">
        <v>15.093607</v>
      </c>
      <c r="W71">
        <v>1.43</v>
      </c>
      <c r="X71">
        <v>15</v>
      </c>
      <c r="Y71">
        <v>5</v>
      </c>
      <c r="Z71">
        <v>5</v>
      </c>
      <c r="AA71">
        <v>65.87</v>
      </c>
      <c r="AB71">
        <v>13.17</v>
      </c>
      <c r="AC71">
        <v>18.399999999999999</v>
      </c>
      <c r="AD71">
        <v>10</v>
      </c>
      <c r="AE71">
        <v>10</v>
      </c>
      <c r="AF71">
        <v>5</v>
      </c>
      <c r="AG71">
        <v>3.34</v>
      </c>
      <c r="AH71">
        <v>8.33</v>
      </c>
      <c r="AI71">
        <v>8.33</v>
      </c>
      <c r="AJ71">
        <v>23.07</v>
      </c>
      <c r="AK71">
        <v>21</v>
      </c>
      <c r="AL71">
        <v>9</v>
      </c>
    </row>
    <row r="72" spans="1:38">
      <c r="A72" t="s">
        <v>114</v>
      </c>
      <c r="B72" s="34">
        <v>260.10000000000002</v>
      </c>
      <c r="C72" s="34">
        <v>86.7</v>
      </c>
      <c r="D72" s="93">
        <f t="shared" si="1"/>
        <v>5.22</v>
      </c>
      <c r="E72" s="34">
        <v>0</v>
      </c>
      <c r="F72" s="34"/>
      <c r="G72" s="34"/>
      <c r="H72" s="34"/>
      <c r="I72" s="34"/>
      <c r="J72" s="37">
        <v>1.0900000000000001</v>
      </c>
      <c r="K72" s="37">
        <v>1.0900000000000001</v>
      </c>
      <c r="L72" s="37">
        <v>1.1200000000000001</v>
      </c>
      <c r="M72">
        <v>115.29</v>
      </c>
      <c r="N72">
        <v>270.33999999999997</v>
      </c>
      <c r="O72">
        <v>100.68</v>
      </c>
      <c r="P72">
        <v>0.85</v>
      </c>
      <c r="Q72">
        <v>16.14</v>
      </c>
      <c r="R72" s="93">
        <v>5.22</v>
      </c>
      <c r="S72" s="93">
        <v>0</v>
      </c>
      <c r="T72" s="93">
        <v>0</v>
      </c>
      <c r="U72">
        <v>1.07</v>
      </c>
      <c r="V72">
        <v>10.224387999999999</v>
      </c>
      <c r="W72">
        <v>1.43</v>
      </c>
      <c r="X72">
        <v>15</v>
      </c>
      <c r="Y72">
        <v>5</v>
      </c>
      <c r="Z72">
        <v>5</v>
      </c>
      <c r="AA72">
        <v>42.72</v>
      </c>
      <c r="AB72">
        <v>8.5399999999999991</v>
      </c>
      <c r="AC72">
        <v>7.74</v>
      </c>
      <c r="AD72">
        <v>6</v>
      </c>
      <c r="AE72">
        <v>3</v>
      </c>
      <c r="AF72">
        <v>1</v>
      </c>
      <c r="AG72">
        <v>3.34</v>
      </c>
      <c r="AH72">
        <v>9</v>
      </c>
      <c r="AI72">
        <v>9</v>
      </c>
      <c r="AJ72">
        <v>23.07</v>
      </c>
      <c r="AK72">
        <v>11</v>
      </c>
      <c r="AL72">
        <v>4</v>
      </c>
    </row>
    <row r="73" spans="1:38">
      <c r="A73" t="s">
        <v>115</v>
      </c>
      <c r="B73" s="34">
        <v>260.10000000000002</v>
      </c>
      <c r="C73" s="34">
        <v>86.7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0.53</v>
      </c>
      <c r="K73" s="37">
        <v>0.53</v>
      </c>
      <c r="L73" s="37">
        <v>0.55000000000000004</v>
      </c>
      <c r="M73">
        <v>115.29</v>
      </c>
      <c r="N73">
        <v>270.33999999999997</v>
      </c>
      <c r="O73">
        <v>100.68</v>
      </c>
      <c r="P73">
        <v>0.85</v>
      </c>
      <c r="Q73">
        <v>16.37</v>
      </c>
      <c r="R73" s="93">
        <v>0</v>
      </c>
      <c r="S73" s="93">
        <v>0</v>
      </c>
      <c r="T73" s="93">
        <v>0</v>
      </c>
      <c r="U73">
        <v>1.07</v>
      </c>
      <c r="V73">
        <v>4.4513020000000001</v>
      </c>
      <c r="W73">
        <v>1.43</v>
      </c>
      <c r="X73">
        <v>15</v>
      </c>
      <c r="Y73">
        <v>5</v>
      </c>
      <c r="Z73">
        <v>5</v>
      </c>
      <c r="AA73">
        <v>25.4</v>
      </c>
      <c r="AB73">
        <v>5.08</v>
      </c>
      <c r="AC73">
        <v>1.67</v>
      </c>
      <c r="AD73">
        <v>5</v>
      </c>
      <c r="AE73">
        <v>1</v>
      </c>
      <c r="AF73">
        <v>1</v>
      </c>
      <c r="AG73">
        <v>3.66</v>
      </c>
      <c r="AH73">
        <v>4.96</v>
      </c>
      <c r="AI73">
        <v>4.96</v>
      </c>
      <c r="AJ73">
        <v>24.03</v>
      </c>
      <c r="AK73">
        <v>2</v>
      </c>
      <c r="AL73">
        <v>1</v>
      </c>
    </row>
    <row r="74" spans="1:38">
      <c r="A74" t="s">
        <v>116</v>
      </c>
      <c r="B74" s="34">
        <v>260.10000000000002</v>
      </c>
      <c r="C74" s="34">
        <v>86.7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0.14000000000000001</v>
      </c>
      <c r="K74" s="37">
        <v>0.14000000000000001</v>
      </c>
      <c r="L74" s="37">
        <v>0.15</v>
      </c>
      <c r="M74">
        <v>115.29</v>
      </c>
      <c r="N74">
        <v>270.33999999999997</v>
      </c>
      <c r="O74">
        <v>100.68</v>
      </c>
      <c r="P74">
        <v>0.85</v>
      </c>
      <c r="Q74">
        <v>17.37</v>
      </c>
      <c r="R74" s="93">
        <v>0</v>
      </c>
      <c r="S74" s="93">
        <v>0</v>
      </c>
      <c r="T74" s="93">
        <v>0</v>
      </c>
      <c r="U74">
        <v>1.07</v>
      </c>
      <c r="V74">
        <v>0.53454500000000005</v>
      </c>
      <c r="W74">
        <v>1.43</v>
      </c>
      <c r="X74">
        <v>15</v>
      </c>
      <c r="Y74">
        <v>5</v>
      </c>
      <c r="Z74">
        <v>5</v>
      </c>
      <c r="AA74">
        <v>11.42</v>
      </c>
      <c r="AB74">
        <v>2.2799999999999998</v>
      </c>
      <c r="AC74">
        <v>0.33</v>
      </c>
      <c r="AD74">
        <v>2</v>
      </c>
      <c r="AE74">
        <v>0</v>
      </c>
      <c r="AF74">
        <v>0</v>
      </c>
      <c r="AG74">
        <v>4</v>
      </c>
      <c r="AH74">
        <v>4.97</v>
      </c>
      <c r="AI74">
        <v>4.97</v>
      </c>
      <c r="AJ74">
        <v>24.03</v>
      </c>
      <c r="AK74">
        <v>0</v>
      </c>
      <c r="AL74">
        <v>0</v>
      </c>
    </row>
    <row r="75" spans="1:38">
      <c r="A75" t="s">
        <v>117</v>
      </c>
      <c r="B75" s="34">
        <v>260.10000000000002</v>
      </c>
      <c r="C75" s="34">
        <v>86.7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0.01</v>
      </c>
      <c r="K75" s="37">
        <v>0.01</v>
      </c>
      <c r="L75" s="37">
        <v>0.01</v>
      </c>
      <c r="M75">
        <v>115.29</v>
      </c>
      <c r="N75">
        <v>270.33999999999997</v>
      </c>
      <c r="O75">
        <v>81.180000000000007</v>
      </c>
      <c r="P75">
        <v>0.85</v>
      </c>
      <c r="Q75">
        <v>17.87</v>
      </c>
      <c r="R75" s="93">
        <v>0</v>
      </c>
      <c r="S75" s="93">
        <v>0</v>
      </c>
      <c r="T75" s="93">
        <v>0</v>
      </c>
      <c r="U75">
        <v>1.03</v>
      </c>
      <c r="V75">
        <v>0</v>
      </c>
      <c r="W75">
        <v>1.43</v>
      </c>
      <c r="X75">
        <v>15</v>
      </c>
      <c r="Y75">
        <v>5</v>
      </c>
      <c r="Z75">
        <v>5</v>
      </c>
      <c r="AA75">
        <v>4.18</v>
      </c>
      <c r="AB75">
        <v>0.83</v>
      </c>
      <c r="AC75">
        <v>0</v>
      </c>
      <c r="AD75">
        <v>1</v>
      </c>
      <c r="AE75">
        <v>0</v>
      </c>
      <c r="AF75">
        <v>0</v>
      </c>
      <c r="AG75">
        <v>4.9000000000000004</v>
      </c>
      <c r="AH75">
        <v>13.79</v>
      </c>
      <c r="AI75">
        <v>13.79</v>
      </c>
      <c r="AJ75">
        <v>24.03</v>
      </c>
      <c r="AK75">
        <v>0</v>
      </c>
      <c r="AL75">
        <v>0</v>
      </c>
    </row>
    <row r="76" spans="1:38">
      <c r="A76" t="s">
        <v>118</v>
      </c>
      <c r="B76" s="34">
        <v>260.10000000000002</v>
      </c>
      <c r="C76" s="34">
        <v>86.7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115.29</v>
      </c>
      <c r="N76">
        <v>270.33999999999997</v>
      </c>
      <c r="O76">
        <v>81.180000000000007</v>
      </c>
      <c r="P76">
        <v>0.85</v>
      </c>
      <c r="Q76">
        <v>17.14</v>
      </c>
      <c r="R76" s="93">
        <v>0</v>
      </c>
      <c r="S76" s="93">
        <v>0</v>
      </c>
      <c r="T76" s="93">
        <v>0</v>
      </c>
      <c r="U76">
        <v>1.03</v>
      </c>
      <c r="V76">
        <v>0</v>
      </c>
      <c r="W76">
        <v>1.43</v>
      </c>
      <c r="X76">
        <v>15</v>
      </c>
      <c r="Y76">
        <v>5</v>
      </c>
      <c r="Z76">
        <v>5</v>
      </c>
      <c r="AA76">
        <v>0.28000000000000003</v>
      </c>
      <c r="AB76">
        <v>0.06</v>
      </c>
      <c r="AC76">
        <v>0</v>
      </c>
      <c r="AD76">
        <v>0</v>
      </c>
      <c r="AE76">
        <v>0</v>
      </c>
      <c r="AF76">
        <v>0</v>
      </c>
      <c r="AG76">
        <v>5.82</v>
      </c>
      <c r="AH76">
        <v>14.75</v>
      </c>
      <c r="AI76">
        <v>14.75</v>
      </c>
      <c r="AJ76">
        <v>24.03</v>
      </c>
      <c r="AK76">
        <v>0</v>
      </c>
      <c r="AL76">
        <v>0</v>
      </c>
    </row>
    <row r="77" spans="1:38">
      <c r="A77" t="s">
        <v>119</v>
      </c>
      <c r="B77" s="34">
        <v>260.10000000000002</v>
      </c>
      <c r="C77" s="34">
        <v>86.7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115.29</v>
      </c>
      <c r="N77">
        <v>270.33999999999997</v>
      </c>
      <c r="O77">
        <v>81.180000000000007</v>
      </c>
      <c r="P77">
        <v>0.65</v>
      </c>
      <c r="Q77">
        <v>17.23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1.43</v>
      </c>
      <c r="X77">
        <v>22.76</v>
      </c>
      <c r="Y77">
        <v>7.58</v>
      </c>
      <c r="Z77">
        <v>7.59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9.01</v>
      </c>
      <c r="AH77">
        <v>15.83</v>
      </c>
      <c r="AI77">
        <v>15.83</v>
      </c>
      <c r="AJ77">
        <v>24.03</v>
      </c>
      <c r="AK77">
        <v>0</v>
      </c>
      <c r="AL77">
        <v>0</v>
      </c>
    </row>
    <row r="78" spans="1:38">
      <c r="A78" t="s">
        <v>120</v>
      </c>
      <c r="B78" s="34">
        <v>260.10000000000002</v>
      </c>
      <c r="C78" s="34">
        <v>86.7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115.29</v>
      </c>
      <c r="N78">
        <v>270.33999999999997</v>
      </c>
      <c r="O78">
        <v>81.180000000000007</v>
      </c>
      <c r="P78">
        <v>0.65</v>
      </c>
      <c r="Q78">
        <v>16.45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1.43</v>
      </c>
      <c r="X78">
        <v>24.26</v>
      </c>
      <c r="Y78">
        <v>8.08</v>
      </c>
      <c r="Z78">
        <v>8.09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9.7899999999999991</v>
      </c>
      <c r="AH78">
        <v>17.170000000000002</v>
      </c>
      <c r="AI78">
        <v>17.170000000000002</v>
      </c>
      <c r="AJ78">
        <v>24.03</v>
      </c>
      <c r="AK78">
        <v>0</v>
      </c>
      <c r="AL78">
        <v>0</v>
      </c>
    </row>
    <row r="79" spans="1:38">
      <c r="A79" t="s">
        <v>121</v>
      </c>
      <c r="B79" s="34">
        <v>260.10000000000002</v>
      </c>
      <c r="C79" s="34">
        <v>86.7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115.29</v>
      </c>
      <c r="N79">
        <v>270.33999999999997</v>
      </c>
      <c r="O79">
        <v>81.180000000000007</v>
      </c>
      <c r="P79">
        <v>0.65</v>
      </c>
      <c r="Q79">
        <v>15.21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1.43</v>
      </c>
      <c r="X79">
        <v>25.76</v>
      </c>
      <c r="Y79">
        <v>8.58</v>
      </c>
      <c r="Z79">
        <v>8.59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10.55</v>
      </c>
      <c r="AH79">
        <v>18.510000000000002</v>
      </c>
      <c r="AI79">
        <v>18.510000000000002</v>
      </c>
      <c r="AJ79">
        <v>24.03</v>
      </c>
      <c r="AK79">
        <v>0</v>
      </c>
      <c r="AL79">
        <v>0</v>
      </c>
    </row>
    <row r="80" spans="1:38">
      <c r="A80" t="s">
        <v>122</v>
      </c>
      <c r="B80" s="34">
        <v>260.10000000000002</v>
      </c>
      <c r="C80" s="34">
        <v>86.7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115.29</v>
      </c>
      <c r="N80">
        <v>270.33999999999997</v>
      </c>
      <c r="O80">
        <v>81.180000000000007</v>
      </c>
      <c r="P80">
        <v>0.65</v>
      </c>
      <c r="Q80">
        <v>14.34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1.43</v>
      </c>
      <c r="X80">
        <v>27.26</v>
      </c>
      <c r="Y80">
        <v>9.08</v>
      </c>
      <c r="Z80">
        <v>9.09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11.31</v>
      </c>
      <c r="AH80">
        <v>19.84</v>
      </c>
      <c r="AI80">
        <v>19.84</v>
      </c>
      <c r="AJ80">
        <v>24.03</v>
      </c>
      <c r="AK80">
        <v>0</v>
      </c>
      <c r="AL80">
        <v>0</v>
      </c>
    </row>
    <row r="81" spans="1:38">
      <c r="A81" t="s">
        <v>123</v>
      </c>
      <c r="B81" s="34">
        <v>260.10000000000002</v>
      </c>
      <c r="C81" s="34">
        <v>86.7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115.29</v>
      </c>
      <c r="N81">
        <v>270.33999999999997</v>
      </c>
      <c r="O81">
        <v>81.180000000000007</v>
      </c>
      <c r="P81">
        <v>0.65</v>
      </c>
      <c r="Q81">
        <v>13.36</v>
      </c>
      <c r="R81" s="93">
        <v>0</v>
      </c>
      <c r="S81" s="93">
        <v>0</v>
      </c>
      <c r="T81" s="93">
        <v>0</v>
      </c>
      <c r="U81">
        <v>0.99</v>
      </c>
      <c r="V81">
        <v>0</v>
      </c>
      <c r="W81">
        <v>1.43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12.09</v>
      </c>
      <c r="AH81">
        <v>21.17</v>
      </c>
      <c r="AI81">
        <v>21.17</v>
      </c>
      <c r="AJ81">
        <v>24.03</v>
      </c>
      <c r="AK81">
        <v>0</v>
      </c>
      <c r="AL81">
        <v>0</v>
      </c>
    </row>
    <row r="82" spans="1:38">
      <c r="A82" t="s">
        <v>124</v>
      </c>
      <c r="B82" s="34">
        <v>260.10000000000002</v>
      </c>
      <c r="C82" s="34">
        <v>86.7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115.29</v>
      </c>
      <c r="N82">
        <v>270.33999999999997</v>
      </c>
      <c r="O82">
        <v>81.180000000000007</v>
      </c>
      <c r="P82">
        <v>0.65</v>
      </c>
      <c r="Q82">
        <v>12.97</v>
      </c>
      <c r="R82" s="93">
        <v>0</v>
      </c>
      <c r="S82" s="93">
        <v>0</v>
      </c>
      <c r="T82" s="93">
        <v>0</v>
      </c>
      <c r="U82">
        <v>0.99</v>
      </c>
      <c r="V82">
        <v>0</v>
      </c>
      <c r="W82">
        <v>1.43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12.85</v>
      </c>
      <c r="AH82">
        <v>22.51</v>
      </c>
      <c r="AI82">
        <v>22.51</v>
      </c>
      <c r="AJ82">
        <v>24.03</v>
      </c>
      <c r="AK82">
        <v>0</v>
      </c>
      <c r="AL82">
        <v>0</v>
      </c>
    </row>
    <row r="83" spans="1:38">
      <c r="A83" t="s">
        <v>125</v>
      </c>
      <c r="B83" s="34">
        <v>260.10000000000002</v>
      </c>
      <c r="C83" s="34">
        <v>86.7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115.29</v>
      </c>
      <c r="N83">
        <v>270.33999999999997</v>
      </c>
      <c r="O83">
        <v>81.180000000000007</v>
      </c>
      <c r="P83">
        <v>0.65</v>
      </c>
      <c r="Q83">
        <v>16.07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1.38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13.42</v>
      </c>
      <c r="AH83">
        <v>15</v>
      </c>
      <c r="AI83">
        <v>15</v>
      </c>
      <c r="AJ83">
        <v>24.03</v>
      </c>
      <c r="AK83">
        <v>0</v>
      </c>
      <c r="AL83">
        <v>0</v>
      </c>
    </row>
    <row r="84" spans="1:38">
      <c r="A84" t="s">
        <v>126</v>
      </c>
      <c r="B84" s="34">
        <v>260.10000000000002</v>
      </c>
      <c r="C84" s="34">
        <v>86.7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115.29</v>
      </c>
      <c r="N84">
        <v>270.33999999999997</v>
      </c>
      <c r="O84">
        <v>81.180000000000007</v>
      </c>
      <c r="P84">
        <v>0.65</v>
      </c>
      <c r="Q84">
        <v>15.93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1.38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13.42</v>
      </c>
      <c r="AH84">
        <v>15.33</v>
      </c>
      <c r="AI84">
        <v>15.33</v>
      </c>
      <c r="AJ84">
        <v>24.03</v>
      </c>
      <c r="AK84">
        <v>0</v>
      </c>
      <c r="AL84">
        <v>0</v>
      </c>
    </row>
    <row r="85" spans="1:38">
      <c r="A85" t="s">
        <v>127</v>
      </c>
      <c r="B85" s="34">
        <v>260.10000000000002</v>
      </c>
      <c r="C85" s="34">
        <v>86.7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115.29</v>
      </c>
      <c r="N85">
        <v>270.33999999999997</v>
      </c>
      <c r="O85">
        <v>81.180000000000007</v>
      </c>
      <c r="P85">
        <v>0.65</v>
      </c>
      <c r="Q85">
        <v>15.73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1.38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</v>
      </c>
      <c r="AH85">
        <v>17.21</v>
      </c>
      <c r="AI85">
        <v>17.21</v>
      </c>
      <c r="AJ85">
        <v>24.03</v>
      </c>
      <c r="AK85">
        <v>0</v>
      </c>
      <c r="AL85">
        <v>0</v>
      </c>
    </row>
    <row r="86" spans="1:38">
      <c r="A86" t="s">
        <v>128</v>
      </c>
      <c r="B86" s="34">
        <v>260.10000000000002</v>
      </c>
      <c r="C86" s="34">
        <v>86.7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115.29</v>
      </c>
      <c r="N86">
        <v>270.33999999999997</v>
      </c>
      <c r="O86">
        <v>81.180000000000007</v>
      </c>
      <c r="P86">
        <v>0.65</v>
      </c>
      <c r="Q86">
        <v>15.53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1.38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</v>
      </c>
      <c r="AH86">
        <v>19.059999999999999</v>
      </c>
      <c r="AI86">
        <v>19.059999999999999</v>
      </c>
      <c r="AJ86">
        <v>24.03</v>
      </c>
      <c r="AK86">
        <v>0</v>
      </c>
      <c r="AL86">
        <v>0</v>
      </c>
    </row>
    <row r="87" spans="1:38">
      <c r="A87" t="s">
        <v>129</v>
      </c>
      <c r="B87" s="34">
        <v>260.10000000000002</v>
      </c>
      <c r="C87" s="34">
        <v>86.7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115.29</v>
      </c>
      <c r="N87">
        <v>270.33999999999997</v>
      </c>
      <c r="O87">
        <v>81.180000000000007</v>
      </c>
      <c r="P87">
        <v>0.69</v>
      </c>
      <c r="Q87">
        <v>15.89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1.38</v>
      </c>
      <c r="X87">
        <v>29.7</v>
      </c>
      <c r="Y87">
        <v>9.9</v>
      </c>
      <c r="Z87">
        <v>9.9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30.28</v>
      </c>
      <c r="AI87">
        <v>30.28</v>
      </c>
      <c r="AJ87">
        <v>23.07</v>
      </c>
      <c r="AK87">
        <v>0</v>
      </c>
      <c r="AL87">
        <v>0</v>
      </c>
    </row>
    <row r="88" spans="1:38">
      <c r="A88" t="s">
        <v>130</v>
      </c>
      <c r="B88" s="34">
        <v>260.10000000000002</v>
      </c>
      <c r="C88" s="34">
        <v>86.7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115.29</v>
      </c>
      <c r="N88">
        <v>270.33999999999997</v>
      </c>
      <c r="O88">
        <v>81.180000000000007</v>
      </c>
      <c r="P88">
        <v>0.69</v>
      </c>
      <c r="Q88">
        <v>15.8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1.38</v>
      </c>
      <c r="X88">
        <v>28.68</v>
      </c>
      <c r="Y88">
        <v>9.56</v>
      </c>
      <c r="Z88">
        <v>9.56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</v>
      </c>
      <c r="AH88">
        <v>32.1</v>
      </c>
      <c r="AI88">
        <v>32.1</v>
      </c>
      <c r="AJ88">
        <v>23.07</v>
      </c>
      <c r="AK88">
        <v>0</v>
      </c>
      <c r="AL88">
        <v>0</v>
      </c>
    </row>
    <row r="89" spans="1:38">
      <c r="A89" t="s">
        <v>131</v>
      </c>
      <c r="B89" s="34">
        <v>260.10000000000002</v>
      </c>
      <c r="C89" s="34">
        <v>86.7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115.29</v>
      </c>
      <c r="N89">
        <v>270.33999999999997</v>
      </c>
      <c r="O89">
        <v>81.180000000000007</v>
      </c>
      <c r="P89">
        <v>0.69</v>
      </c>
      <c r="Q89">
        <v>15.6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1.38</v>
      </c>
      <c r="X89">
        <v>45.26</v>
      </c>
      <c r="Y89">
        <v>15.08</v>
      </c>
      <c r="Z89">
        <v>15.09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45.47</v>
      </c>
      <c r="AI89">
        <v>45.47</v>
      </c>
      <c r="AJ89">
        <v>23.07</v>
      </c>
      <c r="AK89">
        <v>0</v>
      </c>
      <c r="AL89">
        <v>0</v>
      </c>
    </row>
    <row r="90" spans="1:38">
      <c r="A90" t="s">
        <v>132</v>
      </c>
      <c r="B90" s="34">
        <v>260.10000000000002</v>
      </c>
      <c r="C90" s="34">
        <v>86.7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115.29</v>
      </c>
      <c r="N90">
        <v>270.33999999999997</v>
      </c>
      <c r="O90">
        <v>81.180000000000007</v>
      </c>
      <c r="P90">
        <v>0.69</v>
      </c>
      <c r="Q90">
        <v>15.39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1.38</v>
      </c>
      <c r="X90">
        <v>45.26</v>
      </c>
      <c r="Y90">
        <v>15.08</v>
      </c>
      <c r="Z90">
        <v>15.09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45.38</v>
      </c>
      <c r="AI90">
        <v>45.38</v>
      </c>
      <c r="AJ90">
        <v>23.07</v>
      </c>
      <c r="AK90">
        <v>0</v>
      </c>
      <c r="AL90">
        <v>0</v>
      </c>
    </row>
    <row r="91" spans="1:38">
      <c r="A91" t="s">
        <v>133</v>
      </c>
      <c r="B91" s="34">
        <v>260.10000000000002</v>
      </c>
      <c r="C91" s="34">
        <v>86.7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115.29</v>
      </c>
      <c r="N91">
        <v>270.33999999999997</v>
      </c>
      <c r="O91">
        <v>81.180000000000007</v>
      </c>
      <c r="P91">
        <v>0.69</v>
      </c>
      <c r="Q91">
        <v>15.09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1.38</v>
      </c>
      <c r="X91">
        <v>45.11</v>
      </c>
      <c r="Y91">
        <v>15.03</v>
      </c>
      <c r="Z91">
        <v>15.04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9.7899999999999991</v>
      </c>
      <c r="AH91">
        <v>45.38</v>
      </c>
      <c r="AI91">
        <v>45.38</v>
      </c>
      <c r="AJ91">
        <v>24.03</v>
      </c>
      <c r="AK91">
        <v>0</v>
      </c>
      <c r="AL91">
        <v>0</v>
      </c>
    </row>
    <row r="92" spans="1:38">
      <c r="A92" t="s">
        <v>134</v>
      </c>
      <c r="B92" s="34">
        <v>260.10000000000002</v>
      </c>
      <c r="C92" s="34">
        <v>86.7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115.29</v>
      </c>
      <c r="N92">
        <v>270.33999999999997</v>
      </c>
      <c r="O92">
        <v>81.180000000000007</v>
      </c>
      <c r="P92">
        <v>0.69</v>
      </c>
      <c r="Q92">
        <v>14.8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1.38</v>
      </c>
      <c r="X92">
        <v>44.76</v>
      </c>
      <c r="Y92">
        <v>14.92</v>
      </c>
      <c r="Z92">
        <v>14.92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9.01</v>
      </c>
      <c r="AH92">
        <v>45.35</v>
      </c>
      <c r="AI92">
        <v>45.35</v>
      </c>
      <c r="AJ92">
        <v>24.03</v>
      </c>
      <c r="AK92">
        <v>0</v>
      </c>
      <c r="AL92">
        <v>0</v>
      </c>
    </row>
    <row r="93" spans="1:38">
      <c r="A93" t="s">
        <v>135</v>
      </c>
      <c r="B93" s="34">
        <v>260.10000000000002</v>
      </c>
      <c r="C93" s="34">
        <v>77.17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115.29</v>
      </c>
      <c r="N93">
        <v>270.33999999999997</v>
      </c>
      <c r="O93">
        <v>69.290000000000006</v>
      </c>
      <c r="P93">
        <v>0.69</v>
      </c>
      <c r="Q93">
        <v>14.61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1.38</v>
      </c>
      <c r="X93">
        <v>43.76</v>
      </c>
      <c r="Y93">
        <v>14.58</v>
      </c>
      <c r="Z93">
        <v>14.59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8.25</v>
      </c>
      <c r="AH93">
        <v>35.21</v>
      </c>
      <c r="AI93">
        <v>35.21</v>
      </c>
      <c r="AJ93">
        <v>24.03</v>
      </c>
      <c r="AK93">
        <v>0</v>
      </c>
      <c r="AL93">
        <v>0</v>
      </c>
    </row>
    <row r="94" spans="1:38">
      <c r="A94" t="s">
        <v>136</v>
      </c>
      <c r="B94" s="34">
        <v>224.84</v>
      </c>
      <c r="C94" s="34">
        <v>77.17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115.29</v>
      </c>
      <c r="N94">
        <v>270.33999999999997</v>
      </c>
      <c r="O94">
        <v>48.04</v>
      </c>
      <c r="P94">
        <v>0.69</v>
      </c>
      <c r="Q94">
        <v>14.35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1.38</v>
      </c>
      <c r="X94">
        <v>42.76</v>
      </c>
      <c r="Y94">
        <v>14.26</v>
      </c>
      <c r="Z94">
        <v>14.25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8.0500000000000007</v>
      </c>
      <c r="AH94">
        <v>34.54</v>
      </c>
      <c r="AI94">
        <v>34.54</v>
      </c>
      <c r="AJ94">
        <v>24.03</v>
      </c>
      <c r="AK94">
        <v>0</v>
      </c>
      <c r="AL94">
        <v>0</v>
      </c>
    </row>
    <row r="95" spans="1:38">
      <c r="A95" t="s">
        <v>137</v>
      </c>
      <c r="B95" s="34">
        <v>224.84</v>
      </c>
      <c r="C95" s="34">
        <v>77.17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115.29</v>
      </c>
      <c r="N95">
        <v>270.33999999999997</v>
      </c>
      <c r="O95">
        <v>48.04</v>
      </c>
      <c r="P95">
        <v>0.69</v>
      </c>
      <c r="Q95">
        <v>13.85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1.38</v>
      </c>
      <c r="X95">
        <v>41.76</v>
      </c>
      <c r="Y95">
        <v>13.92</v>
      </c>
      <c r="Z95">
        <v>13.92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10.1</v>
      </c>
      <c r="AH95">
        <v>33.44</v>
      </c>
      <c r="AI95">
        <v>33.44</v>
      </c>
      <c r="AJ95">
        <v>24.03</v>
      </c>
      <c r="AK95">
        <v>0</v>
      </c>
      <c r="AL95">
        <v>0</v>
      </c>
    </row>
    <row r="96" spans="1:38">
      <c r="A96" t="s">
        <v>138</v>
      </c>
      <c r="B96" s="34">
        <v>224.84</v>
      </c>
      <c r="C96" s="34">
        <v>77.17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84.77</v>
      </c>
      <c r="N96">
        <v>270.33999999999997</v>
      </c>
      <c r="O96">
        <v>48.04</v>
      </c>
      <c r="P96">
        <v>0.69</v>
      </c>
      <c r="Q96">
        <v>13.16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1.38</v>
      </c>
      <c r="X96">
        <v>40.76</v>
      </c>
      <c r="Y96">
        <v>13.58</v>
      </c>
      <c r="Z96">
        <v>13.59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9.84</v>
      </c>
      <c r="AH96">
        <v>32.090000000000003</v>
      </c>
      <c r="AI96">
        <v>32.090000000000003</v>
      </c>
      <c r="AJ96">
        <v>24.03</v>
      </c>
      <c r="AK96">
        <v>0</v>
      </c>
      <c r="AL96">
        <v>0</v>
      </c>
    </row>
    <row r="97" spans="1:50">
      <c r="A97" t="s">
        <v>139</v>
      </c>
      <c r="B97" s="34">
        <v>224.84</v>
      </c>
      <c r="C97" s="34">
        <v>77.17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65.930000000000007</v>
      </c>
      <c r="N97">
        <v>270.33999999999997</v>
      </c>
      <c r="O97">
        <v>48.04</v>
      </c>
      <c r="P97">
        <v>0.69</v>
      </c>
      <c r="Q97">
        <v>12.53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1.38</v>
      </c>
      <c r="X97">
        <v>40</v>
      </c>
      <c r="Y97">
        <v>13.34</v>
      </c>
      <c r="Z97">
        <v>13.33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9.18</v>
      </c>
      <c r="AH97">
        <v>30.55</v>
      </c>
      <c r="AI97">
        <v>30.55</v>
      </c>
      <c r="AJ97">
        <v>24.03</v>
      </c>
      <c r="AK97">
        <v>0</v>
      </c>
      <c r="AL97">
        <v>0</v>
      </c>
    </row>
    <row r="98" spans="1:50">
      <c r="A98" t="s">
        <v>140</v>
      </c>
      <c r="B98" s="34">
        <v>224.84</v>
      </c>
      <c r="C98" s="34">
        <v>77.17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65.930000000000007</v>
      </c>
      <c r="N98">
        <v>270.33999999999997</v>
      </c>
      <c r="O98">
        <v>48.04</v>
      </c>
      <c r="P98">
        <v>0.69</v>
      </c>
      <c r="Q98">
        <v>12.24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1.38</v>
      </c>
      <c r="X98">
        <v>40</v>
      </c>
      <c r="Y98">
        <v>13.34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8.44</v>
      </c>
      <c r="AH98">
        <v>28.77</v>
      </c>
      <c r="AI98">
        <v>28.77</v>
      </c>
      <c r="AJ98">
        <v>24.03</v>
      </c>
      <c r="AK98">
        <v>0</v>
      </c>
      <c r="AL98">
        <v>0</v>
      </c>
    </row>
    <row r="99" spans="1:50">
      <c r="A99" t="s">
        <v>141</v>
      </c>
      <c r="B99" s="34">
        <f>SUM(B3:B98)/4000</f>
        <v>5.571542499999997</v>
      </c>
      <c r="C99" s="34">
        <f t="shared" ref="C99:P99" si="2">SUM(C3:C98)/4000</f>
        <v>1.7950849999999983</v>
      </c>
      <c r="D99" s="93">
        <f t="shared" ref="D99" si="3">SUM(D3:D98)/4000</f>
        <v>0.86714999999999987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8.1269999999999953E-2</v>
      </c>
      <c r="K99" s="37">
        <f t="shared" si="2"/>
        <v>8.1269999999999953E-2</v>
      </c>
      <c r="L99" s="37">
        <f t="shared" si="2"/>
        <v>8.3290000000000003E-2</v>
      </c>
      <c r="M99">
        <f t="shared" si="2"/>
        <v>2.4403600000000023</v>
      </c>
      <c r="N99">
        <f t="shared" si="2"/>
        <v>5.8719025000000018</v>
      </c>
      <c r="O99">
        <f t="shared" si="2"/>
        <v>1.9455400000000014</v>
      </c>
      <c r="P99">
        <f t="shared" si="2"/>
        <v>1.694E-2</v>
      </c>
      <c r="Q99">
        <f t="shared" ref="Q99:AF99" si="5">SUM(Q3:Q98)/4000</f>
        <v>0.24175999999999995</v>
      </c>
      <c r="R99" s="93">
        <f t="shared" si="5"/>
        <v>0.30841000000000002</v>
      </c>
      <c r="S99" s="93">
        <f t="shared" si="5"/>
        <v>0.28479500000000002</v>
      </c>
      <c r="T99" s="93">
        <f t="shared" si="5"/>
        <v>0.27394499999999999</v>
      </c>
      <c r="U99">
        <f t="shared" si="5"/>
        <v>2.318499999999999E-2</v>
      </c>
      <c r="V99">
        <f t="shared" si="5"/>
        <v>0.94341361099999999</v>
      </c>
      <c r="W99">
        <f t="shared" si="5"/>
        <v>3.3090000000000015E-2</v>
      </c>
      <c r="X99">
        <f t="shared" si="5"/>
        <v>0.54471750000000008</v>
      </c>
      <c r="Y99">
        <f t="shared" si="5"/>
        <v>0.18158499999999994</v>
      </c>
      <c r="Z99">
        <f t="shared" si="5"/>
        <v>0.18156499999999998</v>
      </c>
      <c r="AA99">
        <f t="shared" si="5"/>
        <v>1.5277000000000001</v>
      </c>
      <c r="AB99">
        <f t="shared" si="5"/>
        <v>0.30552999999999997</v>
      </c>
      <c r="AC99">
        <f t="shared" si="5"/>
        <v>0.47861000000000004</v>
      </c>
      <c r="AD99">
        <f t="shared" si="5"/>
        <v>0.22</v>
      </c>
      <c r="AE99">
        <f t="shared" si="5"/>
        <v>0.57025000000000003</v>
      </c>
      <c r="AF99">
        <f t="shared" si="5"/>
        <v>0.28449999999999998</v>
      </c>
      <c r="AG99">
        <f t="shared" ref="AG99:AM99" si="6">SUM(AG3:AG98)/4000</f>
        <v>0.14674999999999985</v>
      </c>
      <c r="AH99">
        <f t="shared" si="6"/>
        <v>0.40171250000000031</v>
      </c>
      <c r="AI99">
        <f t="shared" si="6"/>
        <v>0.40171250000000031</v>
      </c>
      <c r="AJ99">
        <f t="shared" si="6"/>
        <v>0.38761499999999977</v>
      </c>
      <c r="AK99">
        <f t="shared" si="6"/>
        <v>1.1745000000000001</v>
      </c>
      <c r="AL99">
        <f t="shared" si="6"/>
        <v>0.50075000000000003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365.25361902402778</v>
      </c>
      <c r="L3">
        <v>5.7696684774092448</v>
      </c>
      <c r="M3">
        <v>61.300277281465576</v>
      </c>
      <c r="N3">
        <v>23.934409198017985</v>
      </c>
      <c r="O3">
        <v>70.448458480272564</v>
      </c>
      <c r="P3">
        <v>26.460942995668415</v>
      </c>
      <c r="Q3">
        <v>9.2149093704496785</v>
      </c>
      <c r="R3">
        <v>17.892792861657306</v>
      </c>
      <c r="S3">
        <v>11.139494429770565</v>
      </c>
      <c r="T3">
        <v>0</v>
      </c>
      <c r="U3">
        <v>59.700255696114482</v>
      </c>
      <c r="V3">
        <v>8.7530686504217439</v>
      </c>
      <c r="W3">
        <v>15.280708777188329</v>
      </c>
      <c r="X3">
        <v>62.281276225352116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6.2413116227180536</v>
      </c>
      <c r="AG3">
        <v>14.445733440000003</v>
      </c>
      <c r="AH3">
        <v>0</v>
      </c>
      <c r="AI3">
        <v>0</v>
      </c>
      <c r="AJ3">
        <v>0</v>
      </c>
      <c r="AK3">
        <v>23.091811268557922</v>
      </c>
      <c r="AL3">
        <v>1.6665287092082612</v>
      </c>
      <c r="AM3">
        <v>0</v>
      </c>
      <c r="AN3">
        <v>0</v>
      </c>
      <c r="AO3">
        <v>0</v>
      </c>
      <c r="AP3">
        <v>0</v>
      </c>
      <c r="AQ3">
        <v>0</v>
      </c>
      <c r="AR3">
        <v>0.9321719356884054</v>
      </c>
      <c r="AS3">
        <v>3.520837289027654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787.3282757330162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317.19352424433725</v>
      </c>
      <c r="L4">
        <v>5.7696684774092448</v>
      </c>
      <c r="M4">
        <v>61.300277281465576</v>
      </c>
      <c r="N4">
        <v>23.934409198017985</v>
      </c>
      <c r="O4">
        <v>70.448458480272564</v>
      </c>
      <c r="P4">
        <v>26.460942995668415</v>
      </c>
      <c r="Q4">
        <v>9.2149093704496785</v>
      </c>
      <c r="R4">
        <v>17.892792861657306</v>
      </c>
      <c r="S4">
        <v>11.139494429770565</v>
      </c>
      <c r="T4">
        <v>0</v>
      </c>
      <c r="U4">
        <v>59.700255696114482</v>
      </c>
      <c r="V4">
        <v>8.7530686504217439</v>
      </c>
      <c r="W4">
        <v>15.280708777188329</v>
      </c>
      <c r="X4">
        <v>62.281276225352116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6.2413116227180536</v>
      </c>
      <c r="AG4">
        <v>14.445733440000003</v>
      </c>
      <c r="AH4">
        <v>0</v>
      </c>
      <c r="AI4">
        <v>0</v>
      </c>
      <c r="AJ4">
        <v>0</v>
      </c>
      <c r="AK4">
        <v>23.091811268557922</v>
      </c>
      <c r="AL4">
        <v>1.6665287092082612</v>
      </c>
      <c r="AM4">
        <v>0</v>
      </c>
      <c r="AN4">
        <v>0</v>
      </c>
      <c r="AO4">
        <v>0</v>
      </c>
      <c r="AP4">
        <v>0</v>
      </c>
      <c r="AQ4">
        <v>0</v>
      </c>
      <c r="AR4">
        <v>0.9321719356884054</v>
      </c>
      <c r="AS4">
        <v>3.520837289027654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739.26818095332567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269.13340328208079</v>
      </c>
      <c r="L5">
        <v>2.8801675968787195</v>
      </c>
      <c r="M5">
        <v>61.300277281465576</v>
      </c>
      <c r="N5">
        <v>23.934409198017985</v>
      </c>
      <c r="O5">
        <v>70.448458480272564</v>
      </c>
      <c r="P5">
        <v>26.460942995668415</v>
      </c>
      <c r="Q5">
        <v>4.806</v>
      </c>
      <c r="R5">
        <v>17.892792861657306</v>
      </c>
      <c r="S5">
        <v>4.806</v>
      </c>
      <c r="T5">
        <v>0</v>
      </c>
      <c r="U5">
        <v>59.700255696114482</v>
      </c>
      <c r="V5">
        <v>8.7530686504217439</v>
      </c>
      <c r="W5">
        <v>15.280708777188329</v>
      </c>
      <c r="X5">
        <v>62.281276225352116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6.2413116227180536</v>
      </c>
      <c r="AG5">
        <v>14.445733440000003</v>
      </c>
      <c r="AH5">
        <v>0</v>
      </c>
      <c r="AI5">
        <v>0</v>
      </c>
      <c r="AJ5">
        <v>0</v>
      </c>
      <c r="AK5">
        <v>23.091811268557922</v>
      </c>
      <c r="AL5">
        <v>1.6665287092082612</v>
      </c>
      <c r="AM5">
        <v>0</v>
      </c>
      <c r="AN5">
        <v>0</v>
      </c>
      <c r="AO5">
        <v>0</v>
      </c>
      <c r="AP5">
        <v>0</v>
      </c>
      <c r="AQ5">
        <v>0</v>
      </c>
      <c r="AR5">
        <v>0.9321719356884054</v>
      </c>
      <c r="AS5">
        <v>3.520837289027654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677.57615531031831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269.13340328208079</v>
      </c>
      <c r="L6">
        <v>2.8801675968787195</v>
      </c>
      <c r="M6">
        <v>61.300277281465576</v>
      </c>
      <c r="N6">
        <v>23.934409198017985</v>
      </c>
      <c r="O6">
        <v>70.448458480272564</v>
      </c>
      <c r="P6">
        <v>26.460942995668415</v>
      </c>
      <c r="Q6">
        <v>4.806</v>
      </c>
      <c r="R6">
        <v>17.892792861657306</v>
      </c>
      <c r="S6">
        <v>4.806</v>
      </c>
      <c r="T6">
        <v>0</v>
      </c>
      <c r="U6">
        <v>59.700255696114482</v>
      </c>
      <c r="V6">
        <v>8.7530686504217439</v>
      </c>
      <c r="W6">
        <v>15.280708777188329</v>
      </c>
      <c r="X6">
        <v>62.281276225352116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6.2413116227180536</v>
      </c>
      <c r="AG6">
        <v>14.445733440000003</v>
      </c>
      <c r="AH6">
        <v>0</v>
      </c>
      <c r="AI6">
        <v>0</v>
      </c>
      <c r="AJ6">
        <v>0</v>
      </c>
      <c r="AK6">
        <v>23.091811268557922</v>
      </c>
      <c r="AL6">
        <v>1.6665287092082612</v>
      </c>
      <c r="AM6">
        <v>0</v>
      </c>
      <c r="AN6">
        <v>0</v>
      </c>
      <c r="AO6">
        <v>0</v>
      </c>
      <c r="AP6">
        <v>0</v>
      </c>
      <c r="AQ6">
        <v>0</v>
      </c>
      <c r="AR6">
        <v>0.9321719356884054</v>
      </c>
      <c r="AS6">
        <v>3.520837289027654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677.57615531031831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269.13340328208079</v>
      </c>
      <c r="L7">
        <v>2.8801675968787195</v>
      </c>
      <c r="M7">
        <v>61.300277281465576</v>
      </c>
      <c r="N7">
        <v>23.934409198017985</v>
      </c>
      <c r="O7">
        <v>70.448458480272564</v>
      </c>
      <c r="P7">
        <v>26.460942995668415</v>
      </c>
      <c r="Q7">
        <v>4.806</v>
      </c>
      <c r="R7">
        <v>17.892792861657306</v>
      </c>
      <c r="S7">
        <v>4.806</v>
      </c>
      <c r="T7">
        <v>0</v>
      </c>
      <c r="U7">
        <v>59.700255696114482</v>
      </c>
      <c r="V7">
        <v>8.7530686504217439</v>
      </c>
      <c r="W7">
        <v>15.280708777188329</v>
      </c>
      <c r="X7">
        <v>62.277692327234043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6.2413116227180536</v>
      </c>
      <c r="AG7">
        <v>14.445733440000003</v>
      </c>
      <c r="AH7">
        <v>0</v>
      </c>
      <c r="AI7">
        <v>0</v>
      </c>
      <c r="AJ7">
        <v>0</v>
      </c>
      <c r="AK7">
        <v>23.091811268557922</v>
      </c>
      <c r="AL7">
        <v>1.6665287092082612</v>
      </c>
      <c r="AM7">
        <v>0</v>
      </c>
      <c r="AN7">
        <v>0</v>
      </c>
      <c r="AO7">
        <v>0</v>
      </c>
      <c r="AP7">
        <v>0</v>
      </c>
      <c r="AQ7">
        <v>0</v>
      </c>
      <c r="AR7">
        <v>0.9321719356884054</v>
      </c>
      <c r="AS7">
        <v>1.9875694302705917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676.03930355344312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269.13340328208079</v>
      </c>
      <c r="L8">
        <v>2.8801675968787195</v>
      </c>
      <c r="M8">
        <v>61.300277281465576</v>
      </c>
      <c r="N8">
        <v>23.934409198017985</v>
      </c>
      <c r="O8">
        <v>70.448458480272564</v>
      </c>
      <c r="P8">
        <v>26.460942995668415</v>
      </c>
      <c r="Q8">
        <v>4.806</v>
      </c>
      <c r="R8">
        <v>9.9997803386641593</v>
      </c>
      <c r="S8">
        <v>4.806</v>
      </c>
      <c r="T8">
        <v>0</v>
      </c>
      <c r="U8">
        <v>59.700255696114482</v>
      </c>
      <c r="V8">
        <v>3.8481317157712307</v>
      </c>
      <c r="W8">
        <v>15.280708777188329</v>
      </c>
      <c r="X8">
        <v>62.277692327234043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6.2413116227180536</v>
      </c>
      <c r="AG8">
        <v>14.445733440000003</v>
      </c>
      <c r="AH8">
        <v>0</v>
      </c>
      <c r="AI8">
        <v>0</v>
      </c>
      <c r="AJ8">
        <v>0</v>
      </c>
      <c r="AK8">
        <v>23.091811268557922</v>
      </c>
      <c r="AL8">
        <v>1.6665287092082612</v>
      </c>
      <c r="AM8">
        <v>0</v>
      </c>
      <c r="AN8">
        <v>0</v>
      </c>
      <c r="AO8">
        <v>0</v>
      </c>
      <c r="AP8">
        <v>0</v>
      </c>
      <c r="AQ8">
        <v>0</v>
      </c>
      <c r="AR8">
        <v>0.9321719356884054</v>
      </c>
      <c r="AS8">
        <v>1.9875694302705917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663.24135409579947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269.13340328208079</v>
      </c>
      <c r="L9">
        <v>2.8801675968787195</v>
      </c>
      <c r="M9">
        <v>61.300277281465576</v>
      </c>
      <c r="N9">
        <v>23.934409198017985</v>
      </c>
      <c r="O9">
        <v>70.448458480272564</v>
      </c>
      <c r="P9">
        <v>26.460942995668415</v>
      </c>
      <c r="Q9">
        <v>4.806</v>
      </c>
      <c r="R9">
        <v>9.6077153046062396</v>
      </c>
      <c r="S9">
        <v>4.806</v>
      </c>
      <c r="T9">
        <v>0</v>
      </c>
      <c r="U9">
        <v>59.700255696114482</v>
      </c>
      <c r="V9">
        <v>3.8481317157712307</v>
      </c>
      <c r="W9">
        <v>15.280708777188329</v>
      </c>
      <c r="X9">
        <v>62.277692327234043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6.2413116227180536</v>
      </c>
      <c r="AG9">
        <v>14.445733440000003</v>
      </c>
      <c r="AH9">
        <v>0</v>
      </c>
      <c r="AI9">
        <v>0</v>
      </c>
      <c r="AJ9">
        <v>0</v>
      </c>
      <c r="AK9">
        <v>23.091811268557922</v>
      </c>
      <c r="AL9">
        <v>1.6665287092082612</v>
      </c>
      <c r="AM9">
        <v>0</v>
      </c>
      <c r="AN9">
        <v>0</v>
      </c>
      <c r="AO9">
        <v>0</v>
      </c>
      <c r="AP9">
        <v>0</v>
      </c>
      <c r="AQ9">
        <v>0</v>
      </c>
      <c r="AR9">
        <v>0.9321719356884054</v>
      </c>
      <c r="AS9">
        <v>1.9875694302705917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662.84928906174162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269.13340328208079</v>
      </c>
      <c r="L10">
        <v>2.8801675968787195</v>
      </c>
      <c r="M10">
        <v>61.300277281465576</v>
      </c>
      <c r="N10">
        <v>23.934409198017985</v>
      </c>
      <c r="O10">
        <v>70.448458480272564</v>
      </c>
      <c r="P10">
        <v>26.460942995668415</v>
      </c>
      <c r="Q10">
        <v>4.806</v>
      </c>
      <c r="R10">
        <v>9.6077153046062396</v>
      </c>
      <c r="S10">
        <v>4.806</v>
      </c>
      <c r="T10">
        <v>0</v>
      </c>
      <c r="U10">
        <v>59.700255696114482</v>
      </c>
      <c r="V10">
        <v>3.8481317157712307</v>
      </c>
      <c r="W10">
        <v>15.280708777188329</v>
      </c>
      <c r="X10">
        <v>62.277692327234043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6.2413116227180536</v>
      </c>
      <c r="AG10">
        <v>14.445733440000003</v>
      </c>
      <c r="AH10">
        <v>0</v>
      </c>
      <c r="AI10">
        <v>0</v>
      </c>
      <c r="AJ10">
        <v>0</v>
      </c>
      <c r="AK10">
        <v>23.091811268557922</v>
      </c>
      <c r="AL10">
        <v>1.6665287092082612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0.9321719356884054</v>
      </c>
      <c r="AS10">
        <v>1.9875694302705917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662.84928906174162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269.13340328208079</v>
      </c>
      <c r="L11">
        <v>2.8801675968787195</v>
      </c>
      <c r="M11">
        <v>61.300277281465576</v>
      </c>
      <c r="N11">
        <v>23.934409198017985</v>
      </c>
      <c r="O11">
        <v>70.448458480272564</v>
      </c>
      <c r="P11">
        <v>26.460942995668415</v>
      </c>
      <c r="Q11">
        <v>4.806</v>
      </c>
      <c r="R11">
        <v>9.6077153046062396</v>
      </c>
      <c r="S11">
        <v>4.806</v>
      </c>
      <c r="T11">
        <v>0</v>
      </c>
      <c r="U11">
        <v>59.700255696114482</v>
      </c>
      <c r="V11">
        <v>3.8481317157712307</v>
      </c>
      <c r="W11">
        <v>14.686728902651364</v>
      </c>
      <c r="X11">
        <v>62.277692327234043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6.2413116227180536</v>
      </c>
      <c r="AG11">
        <v>14.445733440000003</v>
      </c>
      <c r="AH11">
        <v>0</v>
      </c>
      <c r="AI11">
        <v>0</v>
      </c>
      <c r="AJ11">
        <v>0</v>
      </c>
      <c r="AK11">
        <v>23.091811268557922</v>
      </c>
      <c r="AL11">
        <v>1.6665287092082612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0.9321719356884054</v>
      </c>
      <c r="AS11">
        <v>1.9875694302705917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662.2553091872046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269.13340328208079</v>
      </c>
      <c r="L12">
        <v>2.8801675968787195</v>
      </c>
      <c r="M12">
        <v>61.300277281465576</v>
      </c>
      <c r="N12">
        <v>23.934409198017985</v>
      </c>
      <c r="O12">
        <v>70.448458480272564</v>
      </c>
      <c r="P12">
        <v>26.460942995668415</v>
      </c>
      <c r="Q12">
        <v>4.806</v>
      </c>
      <c r="R12">
        <v>9.6077153046062396</v>
      </c>
      <c r="S12">
        <v>4.806</v>
      </c>
      <c r="T12">
        <v>0</v>
      </c>
      <c r="U12">
        <v>59.700255696114482</v>
      </c>
      <c r="V12">
        <v>3.8481317157712307</v>
      </c>
      <c r="W12">
        <v>14.686728902651364</v>
      </c>
      <c r="X12">
        <v>62.277692327234043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6.2413116227180536</v>
      </c>
      <c r="AG12">
        <v>14.445733440000003</v>
      </c>
      <c r="AH12">
        <v>0</v>
      </c>
      <c r="AI12">
        <v>0</v>
      </c>
      <c r="AJ12">
        <v>0</v>
      </c>
      <c r="AK12">
        <v>23.091811268557922</v>
      </c>
      <c r="AL12">
        <v>1.6665287092082612</v>
      </c>
      <c r="AM12">
        <v>0</v>
      </c>
      <c r="AN12">
        <v>0</v>
      </c>
      <c r="AO12">
        <v>0</v>
      </c>
      <c r="AP12">
        <v>2.9742408976801982</v>
      </c>
      <c r="AQ12">
        <v>0</v>
      </c>
      <c r="AR12">
        <v>0.9321719356884054</v>
      </c>
      <c r="AS12">
        <v>1.9875694302705917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665.22955008488475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269.13340328208079</v>
      </c>
      <c r="L13">
        <v>2.8801675968787195</v>
      </c>
      <c r="M13">
        <v>61.300277281465576</v>
      </c>
      <c r="N13">
        <v>23.934409198017985</v>
      </c>
      <c r="O13">
        <v>70.448458480272564</v>
      </c>
      <c r="P13">
        <v>26.460942995668415</v>
      </c>
      <c r="Q13">
        <v>4.806</v>
      </c>
      <c r="R13">
        <v>9.6077153046062396</v>
      </c>
      <c r="S13">
        <v>4.806</v>
      </c>
      <c r="T13">
        <v>0</v>
      </c>
      <c r="U13">
        <v>59.700255696114482</v>
      </c>
      <c r="V13">
        <v>3.8481317157712307</v>
      </c>
      <c r="W13">
        <v>8.6518002081165459</v>
      </c>
      <c r="X13">
        <v>28.837904623513868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6.2413116227180536</v>
      </c>
      <c r="AG13">
        <v>14.445733440000003</v>
      </c>
      <c r="AH13">
        <v>0</v>
      </c>
      <c r="AI13">
        <v>0</v>
      </c>
      <c r="AJ13">
        <v>0</v>
      </c>
      <c r="AK13">
        <v>23.091811268557922</v>
      </c>
      <c r="AL13">
        <v>1.6665287092082612</v>
      </c>
      <c r="AM13">
        <v>0</v>
      </c>
      <c r="AN13">
        <v>0</v>
      </c>
      <c r="AO13">
        <v>0</v>
      </c>
      <c r="AP13">
        <v>2.9742408976801982</v>
      </c>
      <c r="AQ13">
        <v>0</v>
      </c>
      <c r="AR13">
        <v>0.9321719356884054</v>
      </c>
      <c r="AS13">
        <v>1.9875694302705917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625.75483368662981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269.13340328208079</v>
      </c>
      <c r="L14">
        <v>2.8801675968787195</v>
      </c>
      <c r="M14">
        <v>61.300277281465576</v>
      </c>
      <c r="N14">
        <v>23.934409198017985</v>
      </c>
      <c r="O14">
        <v>70.448458480272564</v>
      </c>
      <c r="P14">
        <v>26.460942995668415</v>
      </c>
      <c r="Q14">
        <v>4.806</v>
      </c>
      <c r="R14">
        <v>9.6077153046062396</v>
      </c>
      <c r="S14">
        <v>4.806</v>
      </c>
      <c r="T14">
        <v>0</v>
      </c>
      <c r="U14">
        <v>59.700255696114482</v>
      </c>
      <c r="V14">
        <v>3.8481317157712307</v>
      </c>
      <c r="W14">
        <v>8.6518002081165459</v>
      </c>
      <c r="X14">
        <v>28.837904623513868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6.2413116227180536</v>
      </c>
      <c r="AG14">
        <v>14.445733440000003</v>
      </c>
      <c r="AH14">
        <v>0</v>
      </c>
      <c r="AI14">
        <v>0</v>
      </c>
      <c r="AJ14">
        <v>0</v>
      </c>
      <c r="AK14">
        <v>23.091811268557922</v>
      </c>
      <c r="AL14">
        <v>1.6665287092082612</v>
      </c>
      <c r="AM14">
        <v>0</v>
      </c>
      <c r="AN14">
        <v>0</v>
      </c>
      <c r="AO14">
        <v>0</v>
      </c>
      <c r="AP14">
        <v>2.9742408976801982</v>
      </c>
      <c r="AQ14">
        <v>0</v>
      </c>
      <c r="AR14">
        <v>0.9321719356884054</v>
      </c>
      <c r="AS14">
        <v>1.9875694302705917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625.75483368662981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269.13340328208079</v>
      </c>
      <c r="L15">
        <v>2.8801675968787195</v>
      </c>
      <c r="M15">
        <v>61.300277281465576</v>
      </c>
      <c r="N15">
        <v>23.934409198017985</v>
      </c>
      <c r="O15">
        <v>70.448458480272564</v>
      </c>
      <c r="P15">
        <v>26.460942995668415</v>
      </c>
      <c r="Q15">
        <v>4.806</v>
      </c>
      <c r="R15">
        <v>9.6077153046062396</v>
      </c>
      <c r="S15">
        <v>4.806</v>
      </c>
      <c r="T15">
        <v>0</v>
      </c>
      <c r="U15">
        <v>59.700255696114482</v>
      </c>
      <c r="V15">
        <v>3.8481317157712307</v>
      </c>
      <c r="W15">
        <v>14.686728902651364</v>
      </c>
      <c r="X15">
        <v>62.277692327234043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6.2413116227180536</v>
      </c>
      <c r="AG15">
        <v>14.445733440000003</v>
      </c>
      <c r="AH15">
        <v>0</v>
      </c>
      <c r="AI15">
        <v>0</v>
      </c>
      <c r="AJ15">
        <v>0</v>
      </c>
      <c r="AK15">
        <v>23.091811268557922</v>
      </c>
      <c r="AL15">
        <v>1.6665287092082612</v>
      </c>
      <c r="AM15">
        <v>0</v>
      </c>
      <c r="AN15">
        <v>0</v>
      </c>
      <c r="AO15">
        <v>0</v>
      </c>
      <c r="AP15">
        <v>2.9742408976801982</v>
      </c>
      <c r="AQ15">
        <v>0</v>
      </c>
      <c r="AR15">
        <v>0.9321719356884054</v>
      </c>
      <c r="AS15">
        <v>1.9875694302705917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665.22955008488475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269.13340328208079</v>
      </c>
      <c r="L16">
        <v>2.8801675968787195</v>
      </c>
      <c r="M16">
        <v>61.300277281465576</v>
      </c>
      <c r="N16">
        <v>23.934409198017985</v>
      </c>
      <c r="O16">
        <v>70.448458480272564</v>
      </c>
      <c r="P16">
        <v>26.460942995668415</v>
      </c>
      <c r="Q16">
        <v>4.806</v>
      </c>
      <c r="R16">
        <v>9.6077153046062396</v>
      </c>
      <c r="S16">
        <v>4.806</v>
      </c>
      <c r="T16">
        <v>0</v>
      </c>
      <c r="U16">
        <v>59.700255696114482</v>
      </c>
      <c r="V16">
        <v>3.8481317157712307</v>
      </c>
      <c r="W16">
        <v>14.686728902651364</v>
      </c>
      <c r="X16">
        <v>62.277692327234043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6.2413116227180536</v>
      </c>
      <c r="AG16">
        <v>14.445733440000003</v>
      </c>
      <c r="AH16">
        <v>0</v>
      </c>
      <c r="AI16">
        <v>0</v>
      </c>
      <c r="AJ16">
        <v>0</v>
      </c>
      <c r="AK16">
        <v>23.091811268557922</v>
      </c>
      <c r="AL16">
        <v>1.6665287092082612</v>
      </c>
      <c r="AM16">
        <v>0</v>
      </c>
      <c r="AN16">
        <v>0</v>
      </c>
      <c r="AO16">
        <v>0</v>
      </c>
      <c r="AP16">
        <v>2.9742408976801982</v>
      </c>
      <c r="AQ16">
        <v>0</v>
      </c>
      <c r="AR16">
        <v>0.9321719356884054</v>
      </c>
      <c r="AS16">
        <v>1.9875694302705917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665.22955008488475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269.13340328208079</v>
      </c>
      <c r="L17">
        <v>2.8801675968787195</v>
      </c>
      <c r="M17">
        <v>61.300277281465576</v>
      </c>
      <c r="N17">
        <v>23.934409198017985</v>
      </c>
      <c r="O17">
        <v>70.448458480272564</v>
      </c>
      <c r="P17">
        <v>26.460942995668415</v>
      </c>
      <c r="Q17">
        <v>4.806</v>
      </c>
      <c r="R17">
        <v>9.6077153046062396</v>
      </c>
      <c r="S17">
        <v>4.806</v>
      </c>
      <c r="T17">
        <v>0</v>
      </c>
      <c r="U17">
        <v>59.700255696114482</v>
      </c>
      <c r="V17">
        <v>3.8481317157712307</v>
      </c>
      <c r="W17">
        <v>14.686728902651364</v>
      </c>
      <c r="X17">
        <v>62.277692327234043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6.2413116227180536</v>
      </c>
      <c r="AG17">
        <v>14.445733440000003</v>
      </c>
      <c r="AH17">
        <v>0</v>
      </c>
      <c r="AI17">
        <v>0</v>
      </c>
      <c r="AJ17">
        <v>0</v>
      </c>
      <c r="AK17">
        <v>23.091811268557922</v>
      </c>
      <c r="AL17">
        <v>1.6665287092082612</v>
      </c>
      <c r="AM17">
        <v>0</v>
      </c>
      <c r="AN17">
        <v>0</v>
      </c>
      <c r="AO17">
        <v>0</v>
      </c>
      <c r="AP17">
        <v>2.649777974813587</v>
      </c>
      <c r="AQ17">
        <v>0</v>
      </c>
      <c r="AR17">
        <v>0.9321719356884054</v>
      </c>
      <c r="AS17">
        <v>1.9875694302705917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664.90508716201816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269.13340328208079</v>
      </c>
      <c r="L18">
        <v>2.8801675968787195</v>
      </c>
      <c r="M18">
        <v>61.300277281465576</v>
      </c>
      <c r="N18">
        <v>23.934409198017985</v>
      </c>
      <c r="O18">
        <v>70.448458480272564</v>
      </c>
      <c r="P18">
        <v>26.460942995668415</v>
      </c>
      <c r="Q18">
        <v>4.806</v>
      </c>
      <c r="R18">
        <v>9.6077153046062396</v>
      </c>
      <c r="S18">
        <v>4.806</v>
      </c>
      <c r="T18">
        <v>0</v>
      </c>
      <c r="U18">
        <v>59.700255696114482</v>
      </c>
      <c r="V18">
        <v>3.8481317157712307</v>
      </c>
      <c r="W18">
        <v>14.686728902651364</v>
      </c>
      <c r="X18">
        <v>62.277692327234043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6.2413116227180536</v>
      </c>
      <c r="AG18">
        <v>14.445733440000003</v>
      </c>
      <c r="AH18">
        <v>0</v>
      </c>
      <c r="AI18">
        <v>0</v>
      </c>
      <c r="AJ18">
        <v>0</v>
      </c>
      <c r="AK18">
        <v>23.091811268557922</v>
      </c>
      <c r="AL18">
        <v>1.6665287092082612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0.9321719356884054</v>
      </c>
      <c r="AS18">
        <v>1.9875694302705917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662.2553091872046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269.13340328208079</v>
      </c>
      <c r="L19">
        <v>2.8801675968787195</v>
      </c>
      <c r="M19">
        <v>61.300277281465576</v>
      </c>
      <c r="N19">
        <v>23.934409198017985</v>
      </c>
      <c r="O19">
        <v>70.448458480272564</v>
      </c>
      <c r="P19">
        <v>26.460942995668415</v>
      </c>
      <c r="Q19">
        <v>4.806</v>
      </c>
      <c r="R19">
        <v>9.6077153046062396</v>
      </c>
      <c r="S19">
        <v>4.806</v>
      </c>
      <c r="T19">
        <v>0</v>
      </c>
      <c r="U19">
        <v>59.700255696114482</v>
      </c>
      <c r="V19">
        <v>3.8481317157712307</v>
      </c>
      <c r="W19">
        <v>14.686728902651364</v>
      </c>
      <c r="X19">
        <v>62.277692327234043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6.2413116227180536</v>
      </c>
      <c r="AG19">
        <v>14.445733440000003</v>
      </c>
      <c r="AH19">
        <v>0</v>
      </c>
      <c r="AI19">
        <v>0</v>
      </c>
      <c r="AJ19">
        <v>0</v>
      </c>
      <c r="AK19">
        <v>23.091811268557922</v>
      </c>
      <c r="AL19">
        <v>1.6665287092082612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0.9321719356884054</v>
      </c>
      <c r="AS19">
        <v>1.9875694302705917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662.2553091872046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269.13340328208079</v>
      </c>
      <c r="L20">
        <v>2.8801675968787195</v>
      </c>
      <c r="M20">
        <v>61.300277281465576</v>
      </c>
      <c r="N20">
        <v>23.934409198017985</v>
      </c>
      <c r="O20">
        <v>70.448458480272564</v>
      </c>
      <c r="P20">
        <v>26.460942995668415</v>
      </c>
      <c r="Q20">
        <v>4.806</v>
      </c>
      <c r="R20">
        <v>9.6077153046062396</v>
      </c>
      <c r="S20">
        <v>4.806</v>
      </c>
      <c r="T20">
        <v>0</v>
      </c>
      <c r="U20">
        <v>59.700255696114482</v>
      </c>
      <c r="V20">
        <v>3.8481317157712307</v>
      </c>
      <c r="W20">
        <v>14.686728902651364</v>
      </c>
      <c r="X20">
        <v>62.277692327234043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6.2413116227180536</v>
      </c>
      <c r="AG20">
        <v>14.445733440000003</v>
      </c>
      <c r="AH20">
        <v>0</v>
      </c>
      <c r="AI20">
        <v>0</v>
      </c>
      <c r="AJ20">
        <v>0</v>
      </c>
      <c r="AK20">
        <v>23.091811268557922</v>
      </c>
      <c r="AL20">
        <v>1.6665287092082612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0.9321719356884054</v>
      </c>
      <c r="AS20">
        <v>1.9875694302705917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662.2553091872046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269.13340328208079</v>
      </c>
      <c r="L21">
        <v>2.8801675968787195</v>
      </c>
      <c r="M21">
        <v>61.300277281465576</v>
      </c>
      <c r="N21">
        <v>23.934409198017985</v>
      </c>
      <c r="O21">
        <v>70.448458480272564</v>
      </c>
      <c r="P21">
        <v>26.460942995668415</v>
      </c>
      <c r="Q21">
        <v>4.806</v>
      </c>
      <c r="R21">
        <v>9.6077153046062396</v>
      </c>
      <c r="S21">
        <v>4.806</v>
      </c>
      <c r="T21">
        <v>0</v>
      </c>
      <c r="U21">
        <v>59.700255696114482</v>
      </c>
      <c r="V21">
        <v>3.8481317157712307</v>
      </c>
      <c r="W21">
        <v>14.686728902651364</v>
      </c>
      <c r="X21">
        <v>62.277692327234043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6.2413116227180536</v>
      </c>
      <c r="AG21">
        <v>14.445733440000003</v>
      </c>
      <c r="AH21">
        <v>0</v>
      </c>
      <c r="AI21">
        <v>0</v>
      </c>
      <c r="AJ21">
        <v>0</v>
      </c>
      <c r="AK21">
        <v>23.091811268557922</v>
      </c>
      <c r="AL21">
        <v>1.6665287092082612</v>
      </c>
      <c r="AM21">
        <v>0</v>
      </c>
      <c r="AN21">
        <v>0</v>
      </c>
      <c r="AO21">
        <v>0</v>
      </c>
      <c r="AP21">
        <v>0</v>
      </c>
      <c r="AQ21">
        <v>10.24204709873016</v>
      </c>
      <c r="AR21">
        <v>0.9321719356884054</v>
      </c>
      <c r="AS21">
        <v>1.9875694302705917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672.49735628593476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269.13340328208079</v>
      </c>
      <c r="L22">
        <v>2.8801675968787195</v>
      </c>
      <c r="M22">
        <v>61.300277281465576</v>
      </c>
      <c r="N22">
        <v>23.934409198017985</v>
      </c>
      <c r="O22">
        <v>70.448458480272564</v>
      </c>
      <c r="P22">
        <v>26.460942995668415</v>
      </c>
      <c r="Q22">
        <v>4.806</v>
      </c>
      <c r="R22">
        <v>17.892792861657306</v>
      </c>
      <c r="S22">
        <v>4.806</v>
      </c>
      <c r="T22">
        <v>0</v>
      </c>
      <c r="U22">
        <v>59.700255696114482</v>
      </c>
      <c r="V22">
        <v>8.7530686504217439</v>
      </c>
      <c r="W22">
        <v>14.686728902651364</v>
      </c>
      <c r="X22">
        <v>62.277692327234043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6.2413116227180536</v>
      </c>
      <c r="AG22">
        <v>14.445733440000003</v>
      </c>
      <c r="AH22">
        <v>0</v>
      </c>
      <c r="AI22">
        <v>0</v>
      </c>
      <c r="AJ22">
        <v>0</v>
      </c>
      <c r="AK22">
        <v>23.091811268557922</v>
      </c>
      <c r="AL22">
        <v>1.6665287092082612</v>
      </c>
      <c r="AM22">
        <v>0</v>
      </c>
      <c r="AN22">
        <v>0</v>
      </c>
      <c r="AO22">
        <v>0</v>
      </c>
      <c r="AP22">
        <v>0</v>
      </c>
      <c r="AQ22">
        <v>10.24204709873016</v>
      </c>
      <c r="AR22">
        <v>0.9321719356884054</v>
      </c>
      <c r="AS22">
        <v>1.9875694302705917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685.68737077763626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317.19352424433725</v>
      </c>
      <c r="L23">
        <v>5.7697033349056595</v>
      </c>
      <c r="M23">
        <v>61.300277281465576</v>
      </c>
      <c r="N23">
        <v>23.934409198017985</v>
      </c>
      <c r="O23">
        <v>70.448458480272564</v>
      </c>
      <c r="P23">
        <v>26.460942995668415</v>
      </c>
      <c r="Q23">
        <v>9.2103779139167852</v>
      </c>
      <c r="R23">
        <v>17.897408960763521</v>
      </c>
      <c r="S23">
        <v>10.977822195428571</v>
      </c>
      <c r="T23">
        <v>0</v>
      </c>
      <c r="U23">
        <v>59.700255696114482</v>
      </c>
      <c r="V23">
        <v>8.7530686504217439</v>
      </c>
      <c r="W23">
        <v>14.686728902651364</v>
      </c>
      <c r="X23">
        <v>62.277692327234043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6.2413116227180536</v>
      </c>
      <c r="AG23">
        <v>14.445733440000003</v>
      </c>
      <c r="AH23">
        <v>0</v>
      </c>
      <c r="AI23">
        <v>0</v>
      </c>
      <c r="AJ23">
        <v>0</v>
      </c>
      <c r="AK23">
        <v>23.091811268557922</v>
      </c>
      <c r="AL23">
        <v>1.6665287092082612</v>
      </c>
      <c r="AM23">
        <v>0</v>
      </c>
      <c r="AN23">
        <v>0</v>
      </c>
      <c r="AO23">
        <v>0</v>
      </c>
      <c r="AP23">
        <v>0</v>
      </c>
      <c r="AQ23">
        <v>20.484094890634921</v>
      </c>
      <c r="AR23">
        <v>0.9321719356884054</v>
      </c>
      <c r="AS23">
        <v>1.9875694302705917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757.45989147827595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365.25361902402778</v>
      </c>
      <c r="L24">
        <v>5.7697033349056595</v>
      </c>
      <c r="M24">
        <v>61.300277281465576</v>
      </c>
      <c r="N24">
        <v>23.934409198017985</v>
      </c>
      <c r="O24">
        <v>70.448458480272564</v>
      </c>
      <c r="P24">
        <v>26.460942995668415</v>
      </c>
      <c r="Q24">
        <v>9.2103779139167852</v>
      </c>
      <c r="R24">
        <v>17.897408960763521</v>
      </c>
      <c r="S24">
        <v>11.142413143661971</v>
      </c>
      <c r="T24">
        <v>0</v>
      </c>
      <c r="U24">
        <v>59.700255696114482</v>
      </c>
      <c r="V24">
        <v>8.7530686504217439</v>
      </c>
      <c r="W24">
        <v>14.686728902651364</v>
      </c>
      <c r="X24">
        <v>62.277692327234043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6.2413116227180536</v>
      </c>
      <c r="AG24">
        <v>14.445733440000003</v>
      </c>
      <c r="AH24">
        <v>8.7152544380147816</v>
      </c>
      <c r="AI24">
        <v>0</v>
      </c>
      <c r="AJ24">
        <v>0</v>
      </c>
      <c r="AK24">
        <v>23.091811268557922</v>
      </c>
      <c r="AL24">
        <v>1.6665287092082612</v>
      </c>
      <c r="AM24">
        <v>0</v>
      </c>
      <c r="AN24">
        <v>0</v>
      </c>
      <c r="AO24">
        <v>0</v>
      </c>
      <c r="AP24">
        <v>0</v>
      </c>
      <c r="AQ24">
        <v>20.484094890634921</v>
      </c>
      <c r="AR24">
        <v>0.9321719356884054</v>
      </c>
      <c r="AS24">
        <v>1.9875694302705917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814.39983164421483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413.31369529189442</v>
      </c>
      <c r="L25">
        <v>5.7697533193776129</v>
      </c>
      <c r="M25">
        <v>61.300277281465576</v>
      </c>
      <c r="N25">
        <v>23.934409198017985</v>
      </c>
      <c r="O25">
        <v>70.448458480272564</v>
      </c>
      <c r="P25">
        <v>26.460942995668415</v>
      </c>
      <c r="Q25">
        <v>9.2103779139167852</v>
      </c>
      <c r="R25">
        <v>17.894583499857262</v>
      </c>
      <c r="S25">
        <v>11.142413143661971</v>
      </c>
      <c r="T25">
        <v>0</v>
      </c>
      <c r="U25">
        <v>59.700255696114482</v>
      </c>
      <c r="V25">
        <v>8.7526933041722739</v>
      </c>
      <c r="W25">
        <v>13.600995079108815</v>
      </c>
      <c r="X25">
        <v>50.930678479999997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6.2413116227180536</v>
      </c>
      <c r="AG25">
        <v>14.445733440000003</v>
      </c>
      <c r="AH25">
        <v>16.670922129503694</v>
      </c>
      <c r="AI25">
        <v>0</v>
      </c>
      <c r="AJ25">
        <v>0</v>
      </c>
      <c r="AK25">
        <v>23.091811268557922</v>
      </c>
      <c r="AL25">
        <v>1.6665287092082612</v>
      </c>
      <c r="AM25">
        <v>0</v>
      </c>
      <c r="AN25">
        <v>0</v>
      </c>
      <c r="AO25">
        <v>0</v>
      </c>
      <c r="AP25">
        <v>0</v>
      </c>
      <c r="AQ25">
        <v>20.484094890634921</v>
      </c>
      <c r="AR25">
        <v>0.9321719356884054</v>
      </c>
      <c r="AS25">
        <v>1.9875694302705917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857.97967711010983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461.3737579888558</v>
      </c>
      <c r="L26">
        <v>5.7698429798452251</v>
      </c>
      <c r="M26">
        <v>61.300277281465576</v>
      </c>
      <c r="N26">
        <v>23.934409198017985</v>
      </c>
      <c r="O26">
        <v>70.448458480272564</v>
      </c>
      <c r="P26">
        <v>26.460942995668415</v>
      </c>
      <c r="Q26">
        <v>9.2118050804597704</v>
      </c>
      <c r="R26">
        <v>17.895722310405645</v>
      </c>
      <c r="S26">
        <v>11.13927639384041</v>
      </c>
      <c r="T26">
        <v>0</v>
      </c>
      <c r="U26">
        <v>59.700255696114482</v>
      </c>
      <c r="V26">
        <v>8.7482529618320619</v>
      </c>
      <c r="W26">
        <v>14.685233949147472</v>
      </c>
      <c r="X26">
        <v>60.924301710530109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6.9567755537802034</v>
      </c>
      <c r="AF26">
        <v>6.2413116227180536</v>
      </c>
      <c r="AG26">
        <v>14.445733440000003</v>
      </c>
      <c r="AH26">
        <v>16.670922129503694</v>
      </c>
      <c r="AI26">
        <v>0</v>
      </c>
      <c r="AJ26">
        <v>0</v>
      </c>
      <c r="AK26">
        <v>23.091811268557922</v>
      </c>
      <c r="AL26">
        <v>1.6665287092082612</v>
      </c>
      <c r="AM26">
        <v>0</v>
      </c>
      <c r="AN26">
        <v>0</v>
      </c>
      <c r="AO26">
        <v>0</v>
      </c>
      <c r="AP26">
        <v>0</v>
      </c>
      <c r="AQ26">
        <v>30.726141989365079</v>
      </c>
      <c r="AR26">
        <v>0.9321719356884054</v>
      </c>
      <c r="AS26">
        <v>1.9875694302705917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934.31150310554744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486.43123015577032</v>
      </c>
      <c r="L27">
        <v>5.7700348183709078</v>
      </c>
      <c r="M27">
        <v>61.300277281465576</v>
      </c>
      <c r="N27">
        <v>23.934409198017985</v>
      </c>
      <c r="O27">
        <v>70.448458480272564</v>
      </c>
      <c r="P27">
        <v>26.460942995668415</v>
      </c>
      <c r="Q27">
        <v>9.2158810419847335</v>
      </c>
      <c r="R27">
        <v>17.893572512266928</v>
      </c>
      <c r="S27">
        <v>11.138315607410329</v>
      </c>
      <c r="T27">
        <v>0</v>
      </c>
      <c r="U27">
        <v>59.700255696114482</v>
      </c>
      <c r="V27">
        <v>8.7481016056196683</v>
      </c>
      <c r="W27">
        <v>14.685213237597134</v>
      </c>
      <c r="X27">
        <v>62.274358459734394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13.913550668355418</v>
      </c>
      <c r="AF27">
        <v>6.2413116227180536</v>
      </c>
      <c r="AG27">
        <v>14.445733440000003</v>
      </c>
      <c r="AH27">
        <v>27.984761279999997</v>
      </c>
      <c r="AI27">
        <v>0</v>
      </c>
      <c r="AJ27">
        <v>0</v>
      </c>
      <c r="AK27">
        <v>23.091811268557922</v>
      </c>
      <c r="AL27">
        <v>1.6665287092082612</v>
      </c>
      <c r="AM27">
        <v>0</v>
      </c>
      <c r="AN27">
        <v>0</v>
      </c>
      <c r="AO27">
        <v>0</v>
      </c>
      <c r="AP27">
        <v>0</v>
      </c>
      <c r="AQ27">
        <v>30.726141989365079</v>
      </c>
      <c r="AR27">
        <v>0.9321719356884054</v>
      </c>
      <c r="AS27">
        <v>1.9875694302705917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978.99063143445721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487.01808128264202</v>
      </c>
      <c r="L28">
        <v>5.7700348183709078</v>
      </c>
      <c r="M28">
        <v>61.300277281465576</v>
      </c>
      <c r="N28">
        <v>23.934409198017985</v>
      </c>
      <c r="O28">
        <v>70.448458480272564</v>
      </c>
      <c r="P28">
        <v>26.460942995668415</v>
      </c>
      <c r="Q28">
        <v>9.2158810419847335</v>
      </c>
      <c r="R28">
        <v>17.893572512266928</v>
      </c>
      <c r="S28">
        <v>11.138315607410329</v>
      </c>
      <c r="T28">
        <v>0</v>
      </c>
      <c r="U28">
        <v>59.700255696114482</v>
      </c>
      <c r="V28">
        <v>8.7481016056196683</v>
      </c>
      <c r="W28">
        <v>14.685213237597134</v>
      </c>
      <c r="X28">
        <v>62.274358459734394</v>
      </c>
      <c r="Y28">
        <v>0</v>
      </c>
      <c r="Z28">
        <v>0</v>
      </c>
      <c r="AA28">
        <v>2.7683519443037983</v>
      </c>
      <c r="AB28">
        <v>1.4067161999999995</v>
      </c>
      <c r="AC28">
        <v>0</v>
      </c>
      <c r="AD28">
        <v>0</v>
      </c>
      <c r="AE28">
        <v>13.913550668355418</v>
      </c>
      <c r="AF28">
        <v>11.825643877281948</v>
      </c>
      <c r="AG28">
        <v>14.445733440000003</v>
      </c>
      <c r="AH28">
        <v>27.984761279999997</v>
      </c>
      <c r="AI28">
        <v>0</v>
      </c>
      <c r="AJ28">
        <v>0</v>
      </c>
      <c r="AK28">
        <v>23.091811268557922</v>
      </c>
      <c r="AL28">
        <v>1.6665287092082612</v>
      </c>
      <c r="AM28">
        <v>0</v>
      </c>
      <c r="AN28">
        <v>0</v>
      </c>
      <c r="AO28">
        <v>0</v>
      </c>
      <c r="AP28">
        <v>0</v>
      </c>
      <c r="AQ28">
        <v>30.726141989365079</v>
      </c>
      <c r="AR28">
        <v>0.9321719356884054</v>
      </c>
      <c r="AS28">
        <v>1.9875694302705917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989.33688296019659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487.01808128264202</v>
      </c>
      <c r="L29">
        <v>5.7700348183709078</v>
      </c>
      <c r="M29">
        <v>61.300277281465576</v>
      </c>
      <c r="N29">
        <v>23.934409198017985</v>
      </c>
      <c r="O29">
        <v>70.448458480272564</v>
      </c>
      <c r="P29">
        <v>26.460942995668415</v>
      </c>
      <c r="Q29">
        <v>9.2158810419847335</v>
      </c>
      <c r="R29">
        <v>17.893572512266928</v>
      </c>
      <c r="S29">
        <v>11.138315607410329</v>
      </c>
      <c r="T29">
        <v>0</v>
      </c>
      <c r="U29">
        <v>59.700255696114482</v>
      </c>
      <c r="V29">
        <v>8.7481016056196683</v>
      </c>
      <c r="W29">
        <v>14.685213237597134</v>
      </c>
      <c r="X29">
        <v>62.274358459734394</v>
      </c>
      <c r="Y29">
        <v>0</v>
      </c>
      <c r="Z29">
        <v>0.46435571999999992</v>
      </c>
      <c r="AA29">
        <v>5.9282758189873439</v>
      </c>
      <c r="AB29">
        <v>5.5593422256564118</v>
      </c>
      <c r="AC29">
        <v>0</v>
      </c>
      <c r="AD29">
        <v>3.6249736478425443</v>
      </c>
      <c r="AE29">
        <v>13.913550668355418</v>
      </c>
      <c r="AF29">
        <v>17.738465122718054</v>
      </c>
      <c r="AG29">
        <v>14.445733440000003</v>
      </c>
      <c r="AH29">
        <v>37.099797846335797</v>
      </c>
      <c r="AI29">
        <v>0</v>
      </c>
      <c r="AJ29">
        <v>0</v>
      </c>
      <c r="AK29">
        <v>23.091811268557922</v>
      </c>
      <c r="AL29">
        <v>9.1659067815834767</v>
      </c>
      <c r="AM29">
        <v>2.2282383659414853</v>
      </c>
      <c r="AN29">
        <v>0</v>
      </c>
      <c r="AO29">
        <v>0</v>
      </c>
      <c r="AP29">
        <v>0</v>
      </c>
      <c r="AQ29">
        <v>30.726141989365079</v>
      </c>
      <c r="AR29">
        <v>0.9321719356884054</v>
      </c>
      <c r="AS29">
        <v>1.9875694302705917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1025.4942364784677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487.01808128264202</v>
      </c>
      <c r="L30">
        <v>5.7700348183709078</v>
      </c>
      <c r="M30">
        <v>61.300277281465576</v>
      </c>
      <c r="N30">
        <v>23.934409198017985</v>
      </c>
      <c r="O30">
        <v>70.448458480272564</v>
      </c>
      <c r="P30">
        <v>26.460942995668415</v>
      </c>
      <c r="Q30">
        <v>9.2158810419847335</v>
      </c>
      <c r="R30">
        <v>17.893572512266928</v>
      </c>
      <c r="S30">
        <v>11.138315607410329</v>
      </c>
      <c r="T30">
        <v>0</v>
      </c>
      <c r="U30">
        <v>59.700255696114482</v>
      </c>
      <c r="V30">
        <v>8.7481016056196683</v>
      </c>
      <c r="W30">
        <v>14.685213237597134</v>
      </c>
      <c r="X30">
        <v>62.274358459734394</v>
      </c>
      <c r="Y30">
        <v>0</v>
      </c>
      <c r="Z30">
        <v>5.505401451454544</v>
      </c>
      <c r="AA30">
        <v>11.863222822784813</v>
      </c>
      <c r="AB30">
        <v>11.118684890472617</v>
      </c>
      <c r="AC30">
        <v>0</v>
      </c>
      <c r="AD30">
        <v>6.6922587043149147</v>
      </c>
      <c r="AE30">
        <v>13.913550668355418</v>
      </c>
      <c r="AF30">
        <v>25.96385732099392</v>
      </c>
      <c r="AG30">
        <v>14.445733440000003</v>
      </c>
      <c r="AH30">
        <v>39.498491494656804</v>
      </c>
      <c r="AI30">
        <v>0</v>
      </c>
      <c r="AJ30">
        <v>0</v>
      </c>
      <c r="AK30">
        <v>23.091811268557922</v>
      </c>
      <c r="AL30">
        <v>39.996685290791731</v>
      </c>
      <c r="AM30">
        <v>3.3761190556639153</v>
      </c>
      <c r="AN30">
        <v>0</v>
      </c>
      <c r="AO30">
        <v>0</v>
      </c>
      <c r="AP30">
        <v>0</v>
      </c>
      <c r="AQ30">
        <v>30.726141989365079</v>
      </c>
      <c r="AR30">
        <v>0.9321719356884054</v>
      </c>
      <c r="AS30">
        <v>1.9875694302705917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1087.6996019805356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487.01808128264202</v>
      </c>
      <c r="L31">
        <v>5.7700348183709078</v>
      </c>
      <c r="M31">
        <v>61.300277281465576</v>
      </c>
      <c r="N31">
        <v>23.934409198017985</v>
      </c>
      <c r="O31">
        <v>70.448458480272564</v>
      </c>
      <c r="P31">
        <v>26.460942995668415</v>
      </c>
      <c r="Q31">
        <v>9.2158810419847335</v>
      </c>
      <c r="R31">
        <v>17.893572512266928</v>
      </c>
      <c r="S31">
        <v>11.138315607410329</v>
      </c>
      <c r="T31">
        <v>0</v>
      </c>
      <c r="U31">
        <v>59.700255696114482</v>
      </c>
      <c r="V31">
        <v>8.7481016056196683</v>
      </c>
      <c r="W31">
        <v>14.685213237597134</v>
      </c>
      <c r="X31">
        <v>62.274358459734394</v>
      </c>
      <c r="Y31">
        <v>0</v>
      </c>
      <c r="Z31">
        <v>5.505401451454544</v>
      </c>
      <c r="AA31">
        <v>11.863222822784813</v>
      </c>
      <c r="AB31">
        <v>11.118684890472617</v>
      </c>
      <c r="AC31">
        <v>0</v>
      </c>
      <c r="AD31">
        <v>7.7139439085541266</v>
      </c>
      <c r="AE31">
        <v>13.913550668355418</v>
      </c>
      <c r="AF31">
        <v>25.96385732099392</v>
      </c>
      <c r="AG31">
        <v>14.445733440000003</v>
      </c>
      <c r="AH31">
        <v>39.498491494656804</v>
      </c>
      <c r="AI31">
        <v>0</v>
      </c>
      <c r="AJ31">
        <v>0</v>
      </c>
      <c r="AK31">
        <v>23.091811268557922</v>
      </c>
      <c r="AL31">
        <v>39.996685290791731</v>
      </c>
      <c r="AM31">
        <v>3.3761190556639153</v>
      </c>
      <c r="AN31">
        <v>0</v>
      </c>
      <c r="AO31">
        <v>0</v>
      </c>
      <c r="AP31">
        <v>0</v>
      </c>
      <c r="AQ31">
        <v>30.726141989365079</v>
      </c>
      <c r="AR31">
        <v>0.9321719356884054</v>
      </c>
      <c r="AS31">
        <v>1.9875694302705917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1088.7212871847748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487.01808128264202</v>
      </c>
      <c r="L32">
        <v>5.7700348183709078</v>
      </c>
      <c r="M32">
        <v>61.300277281465576</v>
      </c>
      <c r="N32">
        <v>23.934409198017985</v>
      </c>
      <c r="O32">
        <v>70.448458480272564</v>
      </c>
      <c r="P32">
        <v>26.460942995668415</v>
      </c>
      <c r="Q32">
        <v>9.2158810419847335</v>
      </c>
      <c r="R32">
        <v>17.893572512266928</v>
      </c>
      <c r="S32">
        <v>11.138315607410329</v>
      </c>
      <c r="T32">
        <v>0</v>
      </c>
      <c r="U32">
        <v>59.700255696114482</v>
      </c>
      <c r="V32">
        <v>8.7481016056196683</v>
      </c>
      <c r="W32">
        <v>14.685213237597134</v>
      </c>
      <c r="X32">
        <v>62.274358459734394</v>
      </c>
      <c r="Y32">
        <v>0</v>
      </c>
      <c r="Z32">
        <v>5.505401451454544</v>
      </c>
      <c r="AA32">
        <v>11.863222822784813</v>
      </c>
      <c r="AB32">
        <v>11.118684890472617</v>
      </c>
      <c r="AC32">
        <v>0</v>
      </c>
      <c r="AD32">
        <v>7.7139439085541266</v>
      </c>
      <c r="AE32">
        <v>13.913550668355418</v>
      </c>
      <c r="AF32">
        <v>25.96385732099392</v>
      </c>
      <c r="AG32">
        <v>14.445733440000003</v>
      </c>
      <c r="AH32">
        <v>39.498491494656804</v>
      </c>
      <c r="AI32">
        <v>0</v>
      </c>
      <c r="AJ32">
        <v>0</v>
      </c>
      <c r="AK32">
        <v>23.091811268557922</v>
      </c>
      <c r="AL32">
        <v>39.996685290791731</v>
      </c>
      <c r="AM32">
        <v>3.3761190556639153</v>
      </c>
      <c r="AN32">
        <v>0</v>
      </c>
      <c r="AO32">
        <v>0</v>
      </c>
      <c r="AP32">
        <v>0</v>
      </c>
      <c r="AQ32">
        <v>30.726141989365079</v>
      </c>
      <c r="AR32">
        <v>1.3982574643115937</v>
      </c>
      <c r="AS32">
        <v>1.9875694302705917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1089.1873727133982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487.01808128264202</v>
      </c>
      <c r="L33">
        <v>5.7700348183709078</v>
      </c>
      <c r="M33">
        <v>61.300277281465576</v>
      </c>
      <c r="N33">
        <v>23.934409198017985</v>
      </c>
      <c r="O33">
        <v>70.448458480272564</v>
      </c>
      <c r="P33">
        <v>26.460942995668415</v>
      </c>
      <c r="Q33">
        <v>9.2158810419847335</v>
      </c>
      <c r="R33">
        <v>17.893572512266928</v>
      </c>
      <c r="S33">
        <v>11.138315607410329</v>
      </c>
      <c r="T33">
        <v>0</v>
      </c>
      <c r="U33">
        <v>59.700255696114482</v>
      </c>
      <c r="V33">
        <v>8.7481016056196683</v>
      </c>
      <c r="W33">
        <v>14.685213237597134</v>
      </c>
      <c r="X33">
        <v>62.274358459734394</v>
      </c>
      <c r="Y33">
        <v>0</v>
      </c>
      <c r="Z33">
        <v>5.505401451454544</v>
      </c>
      <c r="AA33">
        <v>11.863222822784813</v>
      </c>
      <c r="AB33">
        <v>11.118684890472617</v>
      </c>
      <c r="AC33">
        <v>0</v>
      </c>
      <c r="AD33">
        <v>11.570915423618473</v>
      </c>
      <c r="AE33">
        <v>13.913550668355418</v>
      </c>
      <c r="AF33">
        <v>25.96385732099392</v>
      </c>
      <c r="AG33">
        <v>14.445733440000003</v>
      </c>
      <c r="AH33">
        <v>39.498491494656804</v>
      </c>
      <c r="AI33">
        <v>0</v>
      </c>
      <c r="AJ33">
        <v>0</v>
      </c>
      <c r="AK33">
        <v>23.091811268557922</v>
      </c>
      <c r="AL33">
        <v>39.996685290791731</v>
      </c>
      <c r="AM33">
        <v>3.3761190556639153</v>
      </c>
      <c r="AN33">
        <v>0</v>
      </c>
      <c r="AO33">
        <v>0</v>
      </c>
      <c r="AP33">
        <v>0</v>
      </c>
      <c r="AQ33">
        <v>30.726141989365079</v>
      </c>
      <c r="AR33">
        <v>11.186061032155791</v>
      </c>
      <c r="AS33">
        <v>1.9875694302705917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1102.8321477963066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487.01808128264202</v>
      </c>
      <c r="L34">
        <v>5.7700348183709078</v>
      </c>
      <c r="M34">
        <v>61.300277281465576</v>
      </c>
      <c r="N34">
        <v>23.934409198017985</v>
      </c>
      <c r="O34">
        <v>70.448458480272564</v>
      </c>
      <c r="P34">
        <v>26.460942995668415</v>
      </c>
      <c r="Q34">
        <v>9.2158810419847335</v>
      </c>
      <c r="R34">
        <v>17.893572512266928</v>
      </c>
      <c r="S34">
        <v>11.138315607410329</v>
      </c>
      <c r="T34">
        <v>0</v>
      </c>
      <c r="U34">
        <v>59.700255696114482</v>
      </c>
      <c r="V34">
        <v>8.7481016056196683</v>
      </c>
      <c r="W34">
        <v>14.685213237597134</v>
      </c>
      <c r="X34">
        <v>62.274358459734394</v>
      </c>
      <c r="Y34">
        <v>0</v>
      </c>
      <c r="Z34">
        <v>5.505401451454544</v>
      </c>
      <c r="AA34">
        <v>5.9316114113924066</v>
      </c>
      <c r="AB34">
        <v>11.118684890472617</v>
      </c>
      <c r="AC34">
        <v>0</v>
      </c>
      <c r="AD34">
        <v>11.570915423618473</v>
      </c>
      <c r="AE34">
        <v>13.913550668355418</v>
      </c>
      <c r="AF34">
        <v>25.96385732099392</v>
      </c>
      <c r="AG34">
        <v>14.445733440000003</v>
      </c>
      <c r="AH34">
        <v>39.498491494656804</v>
      </c>
      <c r="AI34">
        <v>0</v>
      </c>
      <c r="AJ34">
        <v>0</v>
      </c>
      <c r="AK34">
        <v>23.091811268557922</v>
      </c>
      <c r="AL34">
        <v>29.997513781583471</v>
      </c>
      <c r="AM34">
        <v>3.3761190556639153</v>
      </c>
      <c r="AN34">
        <v>0</v>
      </c>
      <c r="AO34">
        <v>0</v>
      </c>
      <c r="AP34">
        <v>0</v>
      </c>
      <c r="AQ34">
        <v>30.726141989365079</v>
      </c>
      <c r="AR34">
        <v>11.186061032155791</v>
      </c>
      <c r="AS34">
        <v>1.9875694302705917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1086.9013648757059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487.01808128264202</v>
      </c>
      <c r="L35">
        <v>5.7700348183709078</v>
      </c>
      <c r="M35">
        <v>61.300277281465576</v>
      </c>
      <c r="N35">
        <v>23.934409198017985</v>
      </c>
      <c r="O35">
        <v>70.448458480272564</v>
      </c>
      <c r="P35">
        <v>26.460942995668415</v>
      </c>
      <c r="Q35">
        <v>9.2158810419847335</v>
      </c>
      <c r="R35">
        <v>17.893572512266928</v>
      </c>
      <c r="S35">
        <v>11.138315607410329</v>
      </c>
      <c r="T35">
        <v>0</v>
      </c>
      <c r="U35">
        <v>59.700255696114482</v>
      </c>
      <c r="V35">
        <v>8.7481016056196683</v>
      </c>
      <c r="W35">
        <v>14.685213237597134</v>
      </c>
      <c r="X35">
        <v>62.274358459734394</v>
      </c>
      <c r="Y35">
        <v>0</v>
      </c>
      <c r="Z35">
        <v>5.505401451454544</v>
      </c>
      <c r="AA35">
        <v>5.9316114113924066</v>
      </c>
      <c r="AB35">
        <v>11.118684890472617</v>
      </c>
      <c r="AC35">
        <v>0</v>
      </c>
      <c r="AD35">
        <v>7.7139439085541266</v>
      </c>
      <c r="AE35">
        <v>13.913550668355418</v>
      </c>
      <c r="AF35">
        <v>25.96385732099392</v>
      </c>
      <c r="AG35">
        <v>14.445733440000003</v>
      </c>
      <c r="AH35">
        <v>39.498491494656804</v>
      </c>
      <c r="AI35">
        <v>0</v>
      </c>
      <c r="AJ35">
        <v>0</v>
      </c>
      <c r="AK35">
        <v>23.091811268557922</v>
      </c>
      <c r="AL35">
        <v>29.997513781583471</v>
      </c>
      <c r="AM35">
        <v>3.3761190556639153</v>
      </c>
      <c r="AN35">
        <v>0</v>
      </c>
      <c r="AO35">
        <v>0</v>
      </c>
      <c r="AP35">
        <v>0</v>
      </c>
      <c r="AQ35">
        <v>30.726141989365079</v>
      </c>
      <c r="AR35">
        <v>0.9321719356884054</v>
      </c>
      <c r="AS35">
        <v>1.9875694302705917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1072.7905042641742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487.01808128264202</v>
      </c>
      <c r="L36">
        <v>5.7700348183709078</v>
      </c>
      <c r="M36">
        <v>61.300277281465576</v>
      </c>
      <c r="N36">
        <v>23.934409198017985</v>
      </c>
      <c r="O36">
        <v>70.448458480272564</v>
      </c>
      <c r="P36">
        <v>26.460942995668415</v>
      </c>
      <c r="Q36">
        <v>9.2158810419847335</v>
      </c>
      <c r="R36">
        <v>17.893572512266928</v>
      </c>
      <c r="S36">
        <v>11.138315607410329</v>
      </c>
      <c r="T36">
        <v>0</v>
      </c>
      <c r="U36">
        <v>59.700255696114482</v>
      </c>
      <c r="V36">
        <v>8.7481016056196683</v>
      </c>
      <c r="W36">
        <v>14.685213237597134</v>
      </c>
      <c r="X36">
        <v>62.274358459734394</v>
      </c>
      <c r="Y36">
        <v>0</v>
      </c>
      <c r="Z36">
        <v>0</v>
      </c>
      <c r="AA36">
        <v>3.6689004000000009</v>
      </c>
      <c r="AB36">
        <v>1.4067161999999995</v>
      </c>
      <c r="AC36">
        <v>0</v>
      </c>
      <c r="AD36">
        <v>6.6922587043149147</v>
      </c>
      <c r="AE36">
        <v>13.913550668355418</v>
      </c>
      <c r="AF36">
        <v>17.93555921044625</v>
      </c>
      <c r="AG36">
        <v>14.445733440000003</v>
      </c>
      <c r="AH36">
        <v>37.099797846335797</v>
      </c>
      <c r="AI36">
        <v>0</v>
      </c>
      <c r="AJ36">
        <v>0</v>
      </c>
      <c r="AK36">
        <v>23.091811268557922</v>
      </c>
      <c r="AL36">
        <v>9.1659067815834767</v>
      </c>
      <c r="AM36">
        <v>2.2282383659414853</v>
      </c>
      <c r="AN36">
        <v>0</v>
      </c>
      <c r="AO36">
        <v>0</v>
      </c>
      <c r="AP36">
        <v>0</v>
      </c>
      <c r="AQ36">
        <v>30.726141989365079</v>
      </c>
      <c r="AR36">
        <v>0.9321719356884054</v>
      </c>
      <c r="AS36">
        <v>1.9875694302705917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1021.8822584580244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487.01808128264202</v>
      </c>
      <c r="L37">
        <v>5.7700348183709078</v>
      </c>
      <c r="M37">
        <v>61.300277281465576</v>
      </c>
      <c r="N37">
        <v>23.934409198017985</v>
      </c>
      <c r="O37">
        <v>70.448458480272564</v>
      </c>
      <c r="P37">
        <v>26.460942995668415</v>
      </c>
      <c r="Q37">
        <v>9.2158810419847335</v>
      </c>
      <c r="R37">
        <v>17.893572512266928</v>
      </c>
      <c r="S37">
        <v>11.138315607410329</v>
      </c>
      <c r="T37">
        <v>0</v>
      </c>
      <c r="U37">
        <v>59.700255696114482</v>
      </c>
      <c r="V37">
        <v>8.7481016056196683</v>
      </c>
      <c r="W37">
        <v>14.685213237597134</v>
      </c>
      <c r="X37">
        <v>62.274358459734394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3.6249736478425443</v>
      </c>
      <c r="AE37">
        <v>13.913550668355418</v>
      </c>
      <c r="AF37">
        <v>11.825643877281948</v>
      </c>
      <c r="AG37">
        <v>14.445733440000003</v>
      </c>
      <c r="AH37">
        <v>29.583890671678983</v>
      </c>
      <c r="AI37">
        <v>0</v>
      </c>
      <c r="AJ37">
        <v>0</v>
      </c>
      <c r="AK37">
        <v>23.091811268557922</v>
      </c>
      <c r="AL37">
        <v>0.99991692710843372</v>
      </c>
      <c r="AM37">
        <v>0</v>
      </c>
      <c r="AN37">
        <v>0</v>
      </c>
      <c r="AO37">
        <v>0</v>
      </c>
      <c r="AP37">
        <v>0</v>
      </c>
      <c r="AQ37">
        <v>30.726141989365079</v>
      </c>
      <c r="AR37">
        <v>0.9321719356884054</v>
      </c>
      <c r="AS37">
        <v>1.9875694302705917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989.71930607331444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487.01808128264202</v>
      </c>
      <c r="L38">
        <v>5.7700348183709078</v>
      </c>
      <c r="M38">
        <v>61.300277281465576</v>
      </c>
      <c r="N38">
        <v>23.934409198017985</v>
      </c>
      <c r="O38">
        <v>70.448458480272564</v>
      </c>
      <c r="P38">
        <v>26.460942995668415</v>
      </c>
      <c r="Q38">
        <v>9.2158810419847335</v>
      </c>
      <c r="R38">
        <v>17.893572512266928</v>
      </c>
      <c r="S38">
        <v>11.138315607410329</v>
      </c>
      <c r="T38">
        <v>0</v>
      </c>
      <c r="U38">
        <v>59.700255696114482</v>
      </c>
      <c r="V38">
        <v>8.7481016056196683</v>
      </c>
      <c r="W38">
        <v>14.685213237597134</v>
      </c>
      <c r="X38">
        <v>62.274358459734394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6.9567755537802034</v>
      </c>
      <c r="AF38">
        <v>11.825643877281948</v>
      </c>
      <c r="AG38">
        <v>14.445733440000003</v>
      </c>
      <c r="AH38">
        <v>29.583890671678983</v>
      </c>
      <c r="AI38">
        <v>0</v>
      </c>
      <c r="AJ38">
        <v>0</v>
      </c>
      <c r="AK38">
        <v>23.091811268557922</v>
      </c>
      <c r="AL38">
        <v>0.99991692710843372</v>
      </c>
      <c r="AM38">
        <v>0</v>
      </c>
      <c r="AN38">
        <v>0</v>
      </c>
      <c r="AO38">
        <v>0</v>
      </c>
      <c r="AP38">
        <v>0</v>
      </c>
      <c r="AQ38">
        <v>30.726141989365079</v>
      </c>
      <c r="AR38">
        <v>0.9321719356884054</v>
      </c>
      <c r="AS38">
        <v>1.9875694302705917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979.13755731089657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487.01808128264202</v>
      </c>
      <c r="L39">
        <v>5.7700348183709078</v>
      </c>
      <c r="M39">
        <v>61.300277281465576</v>
      </c>
      <c r="N39">
        <v>23.934409198017985</v>
      </c>
      <c r="O39">
        <v>70.448458480272564</v>
      </c>
      <c r="P39">
        <v>26.460942995668415</v>
      </c>
      <c r="Q39">
        <v>9.2158810419847335</v>
      </c>
      <c r="R39">
        <v>17.893572512266928</v>
      </c>
      <c r="S39">
        <v>11.138315607410329</v>
      </c>
      <c r="T39">
        <v>0</v>
      </c>
      <c r="U39">
        <v>59.700255696114482</v>
      </c>
      <c r="V39">
        <v>8.7481016056196683</v>
      </c>
      <c r="W39">
        <v>14.685213237597134</v>
      </c>
      <c r="X39">
        <v>62.274358459734394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6.9567755537802034</v>
      </c>
      <c r="AF39">
        <v>11.825643877281948</v>
      </c>
      <c r="AG39">
        <v>14.445733440000003</v>
      </c>
      <c r="AH39">
        <v>29.583890671678983</v>
      </c>
      <c r="AI39">
        <v>0</v>
      </c>
      <c r="AJ39">
        <v>0</v>
      </c>
      <c r="AK39">
        <v>23.091811268557922</v>
      </c>
      <c r="AL39">
        <v>0.99991692710843372</v>
      </c>
      <c r="AM39">
        <v>0</v>
      </c>
      <c r="AN39">
        <v>0</v>
      </c>
      <c r="AO39">
        <v>0</v>
      </c>
      <c r="AP39">
        <v>0</v>
      </c>
      <c r="AQ39">
        <v>30.726141989365079</v>
      </c>
      <c r="AR39">
        <v>0.9321719356884054</v>
      </c>
      <c r="AS39">
        <v>1.9875694302705917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979.13755731089657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487.01808128264202</v>
      </c>
      <c r="L40">
        <v>5.7700348183709078</v>
      </c>
      <c r="M40">
        <v>61.300277281465576</v>
      </c>
      <c r="N40">
        <v>23.934409198017985</v>
      </c>
      <c r="O40">
        <v>70.448458480272564</v>
      </c>
      <c r="P40">
        <v>26.460942995668415</v>
      </c>
      <c r="Q40">
        <v>9.2158810419847335</v>
      </c>
      <c r="R40">
        <v>17.893572512266928</v>
      </c>
      <c r="S40">
        <v>11.138315607410329</v>
      </c>
      <c r="T40">
        <v>0</v>
      </c>
      <c r="U40">
        <v>59.700255696114482</v>
      </c>
      <c r="V40">
        <v>8.7481016056196683</v>
      </c>
      <c r="W40">
        <v>14.685213237597134</v>
      </c>
      <c r="X40">
        <v>62.274358459734394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6.9567755537802034</v>
      </c>
      <c r="AF40">
        <v>11.825643877281948</v>
      </c>
      <c r="AG40">
        <v>14.445733440000003</v>
      </c>
      <c r="AH40">
        <v>18.389985808321011</v>
      </c>
      <c r="AI40">
        <v>0</v>
      </c>
      <c r="AJ40">
        <v>0</v>
      </c>
      <c r="AK40">
        <v>23.091811268557922</v>
      </c>
      <c r="AL40">
        <v>0.99991692710843372</v>
      </c>
      <c r="AM40">
        <v>0</v>
      </c>
      <c r="AN40">
        <v>0</v>
      </c>
      <c r="AO40">
        <v>0</v>
      </c>
      <c r="AP40">
        <v>0</v>
      </c>
      <c r="AQ40">
        <v>30.726141989365079</v>
      </c>
      <c r="AR40">
        <v>0.9321719356884054</v>
      </c>
      <c r="AS40">
        <v>1.9875694302705917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967.94365244753862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487.01808128264202</v>
      </c>
      <c r="L41">
        <v>5.7700348183709078</v>
      </c>
      <c r="M41">
        <v>61.300277281465576</v>
      </c>
      <c r="N41">
        <v>23.934409198017985</v>
      </c>
      <c r="O41">
        <v>70.448458480272564</v>
      </c>
      <c r="P41">
        <v>26.460942995668415</v>
      </c>
      <c r="Q41">
        <v>9.2158810419847335</v>
      </c>
      <c r="R41">
        <v>17.893572512266928</v>
      </c>
      <c r="S41">
        <v>11.138315607410329</v>
      </c>
      <c r="T41">
        <v>0</v>
      </c>
      <c r="U41">
        <v>59.700255696114482</v>
      </c>
      <c r="V41">
        <v>8.7481016056196683</v>
      </c>
      <c r="W41">
        <v>14.685213237597134</v>
      </c>
      <c r="X41">
        <v>62.274358459734394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6.9567755537802034</v>
      </c>
      <c r="AF41">
        <v>11.825643877281948</v>
      </c>
      <c r="AG41">
        <v>14.445733440000003</v>
      </c>
      <c r="AH41">
        <v>18.389985808321011</v>
      </c>
      <c r="AI41">
        <v>0</v>
      </c>
      <c r="AJ41">
        <v>0</v>
      </c>
      <c r="AK41">
        <v>23.091811268557922</v>
      </c>
      <c r="AL41">
        <v>0.99991692710843372</v>
      </c>
      <c r="AM41">
        <v>0</v>
      </c>
      <c r="AN41">
        <v>0</v>
      </c>
      <c r="AO41">
        <v>0</v>
      </c>
      <c r="AP41">
        <v>0</v>
      </c>
      <c r="AQ41">
        <v>30.726141989365079</v>
      </c>
      <c r="AR41">
        <v>0.9321719356884054</v>
      </c>
      <c r="AS41">
        <v>1.9875694302705917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967.94365244753862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487.01808128264202</v>
      </c>
      <c r="L42">
        <v>5.7700348183709078</v>
      </c>
      <c r="M42">
        <v>61.300277281465576</v>
      </c>
      <c r="N42">
        <v>23.934409198017985</v>
      </c>
      <c r="O42">
        <v>70.448458480272564</v>
      </c>
      <c r="P42">
        <v>26.460942995668415</v>
      </c>
      <c r="Q42">
        <v>9.2158810419847335</v>
      </c>
      <c r="R42">
        <v>17.893572512266928</v>
      </c>
      <c r="S42">
        <v>11.138315607410329</v>
      </c>
      <c r="T42">
        <v>0</v>
      </c>
      <c r="U42">
        <v>59.700255696114482</v>
      </c>
      <c r="V42">
        <v>8.7481016056196683</v>
      </c>
      <c r="W42">
        <v>14.685213237597134</v>
      </c>
      <c r="X42">
        <v>62.274358459734394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6.9567755537802034</v>
      </c>
      <c r="AF42">
        <v>11.825643877281948</v>
      </c>
      <c r="AG42">
        <v>14.445733440000003</v>
      </c>
      <c r="AH42">
        <v>8.7152544380147816</v>
      </c>
      <c r="AI42">
        <v>0</v>
      </c>
      <c r="AJ42">
        <v>0</v>
      </c>
      <c r="AK42">
        <v>23.091811268557922</v>
      </c>
      <c r="AL42">
        <v>0.99991692710843372</v>
      </c>
      <c r="AM42">
        <v>0</v>
      </c>
      <c r="AN42">
        <v>0</v>
      </c>
      <c r="AO42">
        <v>0</v>
      </c>
      <c r="AP42">
        <v>0</v>
      </c>
      <c r="AQ42">
        <v>30.726141989365079</v>
      </c>
      <c r="AR42">
        <v>1.3982574643115937</v>
      </c>
      <c r="AS42">
        <v>1.9875694302705917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958.73500660585546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487.01808128264202</v>
      </c>
      <c r="L43">
        <v>5.7700348183709078</v>
      </c>
      <c r="M43">
        <v>61.300277281465576</v>
      </c>
      <c r="N43">
        <v>23.934409198017985</v>
      </c>
      <c r="O43">
        <v>70.448458480272564</v>
      </c>
      <c r="P43">
        <v>26.460942995668415</v>
      </c>
      <c r="Q43">
        <v>9.2158810419847335</v>
      </c>
      <c r="R43">
        <v>17.893572512266928</v>
      </c>
      <c r="S43">
        <v>11.138315607410329</v>
      </c>
      <c r="T43">
        <v>0</v>
      </c>
      <c r="U43">
        <v>59.700255696114482</v>
      </c>
      <c r="V43">
        <v>8.7481016056196683</v>
      </c>
      <c r="W43">
        <v>14.685213237597134</v>
      </c>
      <c r="X43">
        <v>62.274358459734394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6.9567755537802034</v>
      </c>
      <c r="AF43">
        <v>6.2413116227180536</v>
      </c>
      <c r="AG43">
        <v>14.445733440000003</v>
      </c>
      <c r="AH43">
        <v>0</v>
      </c>
      <c r="AI43">
        <v>0</v>
      </c>
      <c r="AJ43">
        <v>0</v>
      </c>
      <c r="AK43">
        <v>23.091811268557922</v>
      </c>
      <c r="AL43">
        <v>0.99991692710843372</v>
      </c>
      <c r="AM43">
        <v>0</v>
      </c>
      <c r="AN43">
        <v>0</v>
      </c>
      <c r="AO43">
        <v>0</v>
      </c>
      <c r="AP43">
        <v>0</v>
      </c>
      <c r="AQ43">
        <v>30.726141989365079</v>
      </c>
      <c r="AR43">
        <v>15.38083386431159</v>
      </c>
      <c r="AS43">
        <v>3.520837289027654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959.95126417203392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487.01808128264202</v>
      </c>
      <c r="L44">
        <v>5.7700348183709078</v>
      </c>
      <c r="M44">
        <v>61.300277281465576</v>
      </c>
      <c r="N44">
        <v>23.934409198017985</v>
      </c>
      <c r="O44">
        <v>70.448458480272564</v>
      </c>
      <c r="P44">
        <v>26.460942995668415</v>
      </c>
      <c r="Q44">
        <v>9.2158810419847335</v>
      </c>
      <c r="R44">
        <v>17.893572512266928</v>
      </c>
      <c r="S44">
        <v>11.138315607410329</v>
      </c>
      <c r="T44">
        <v>0</v>
      </c>
      <c r="U44">
        <v>59.700255696114482</v>
      </c>
      <c r="V44">
        <v>8.7481016056196683</v>
      </c>
      <c r="W44">
        <v>14.685213237597134</v>
      </c>
      <c r="X44">
        <v>62.274358459734394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6.9567755537802034</v>
      </c>
      <c r="AF44">
        <v>6.2413116227180536</v>
      </c>
      <c r="AG44">
        <v>14.445733440000003</v>
      </c>
      <c r="AH44">
        <v>0</v>
      </c>
      <c r="AI44">
        <v>0</v>
      </c>
      <c r="AJ44">
        <v>0</v>
      </c>
      <c r="AK44">
        <v>23.091811268557922</v>
      </c>
      <c r="AL44">
        <v>0.99991692710843372</v>
      </c>
      <c r="AM44">
        <v>0</v>
      </c>
      <c r="AN44">
        <v>0</v>
      </c>
      <c r="AO44">
        <v>0</v>
      </c>
      <c r="AP44">
        <v>0</v>
      </c>
      <c r="AQ44">
        <v>30.726141989365079</v>
      </c>
      <c r="AR44">
        <v>15.38083386431159</v>
      </c>
      <c r="AS44">
        <v>3.520837289027654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959.95126417203392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487.01808128264202</v>
      </c>
      <c r="L45">
        <v>5.7700348183709078</v>
      </c>
      <c r="M45">
        <v>61.300277281465576</v>
      </c>
      <c r="N45">
        <v>23.934409198017985</v>
      </c>
      <c r="O45">
        <v>70.448458480272564</v>
      </c>
      <c r="P45">
        <v>26.460942995668415</v>
      </c>
      <c r="Q45">
        <v>9.2158810419847335</v>
      </c>
      <c r="R45">
        <v>17.893572512266928</v>
      </c>
      <c r="S45">
        <v>11.138315607410329</v>
      </c>
      <c r="T45">
        <v>0</v>
      </c>
      <c r="U45">
        <v>59.700255696114482</v>
      </c>
      <c r="V45">
        <v>8.7481016056196683</v>
      </c>
      <c r="W45">
        <v>14.685213237597134</v>
      </c>
      <c r="X45">
        <v>62.274358459734394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6.2413116227180536</v>
      </c>
      <c r="AG45">
        <v>14.445733440000003</v>
      </c>
      <c r="AH45">
        <v>0</v>
      </c>
      <c r="AI45">
        <v>0</v>
      </c>
      <c r="AJ45">
        <v>0</v>
      </c>
      <c r="AK45">
        <v>23.091811268557922</v>
      </c>
      <c r="AL45">
        <v>0.99991692710843372</v>
      </c>
      <c r="AM45">
        <v>0</v>
      </c>
      <c r="AN45">
        <v>0</v>
      </c>
      <c r="AO45">
        <v>0</v>
      </c>
      <c r="AP45">
        <v>0</v>
      </c>
      <c r="AQ45">
        <v>30.726141989365079</v>
      </c>
      <c r="AR45">
        <v>1.8643434321557963</v>
      </c>
      <c r="AS45">
        <v>3.520837289027654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939.47799818609792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487.01808128264202</v>
      </c>
      <c r="L46">
        <v>5.7700348183709078</v>
      </c>
      <c r="M46">
        <v>61.300277281465576</v>
      </c>
      <c r="N46">
        <v>23.934409198017985</v>
      </c>
      <c r="O46">
        <v>70.448458480272564</v>
      </c>
      <c r="P46">
        <v>26.460942995668415</v>
      </c>
      <c r="Q46">
        <v>9.2158810419847335</v>
      </c>
      <c r="R46">
        <v>17.893572512266928</v>
      </c>
      <c r="S46">
        <v>11.138315607410329</v>
      </c>
      <c r="T46">
        <v>0</v>
      </c>
      <c r="U46">
        <v>59.700255696114482</v>
      </c>
      <c r="V46">
        <v>8.7481016056196683</v>
      </c>
      <c r="W46">
        <v>14.685213237597134</v>
      </c>
      <c r="X46">
        <v>62.274358459734394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6.2413116227180536</v>
      </c>
      <c r="AG46">
        <v>14.445733440000003</v>
      </c>
      <c r="AH46">
        <v>0</v>
      </c>
      <c r="AI46">
        <v>0</v>
      </c>
      <c r="AJ46">
        <v>0</v>
      </c>
      <c r="AK46">
        <v>23.091811268557922</v>
      </c>
      <c r="AL46">
        <v>0.99991692710843372</v>
      </c>
      <c r="AM46">
        <v>0</v>
      </c>
      <c r="AN46">
        <v>0</v>
      </c>
      <c r="AO46">
        <v>0</v>
      </c>
      <c r="AP46">
        <v>0</v>
      </c>
      <c r="AQ46">
        <v>25.814996460000003</v>
      </c>
      <c r="AR46">
        <v>0.9321719356884054</v>
      </c>
      <c r="AS46">
        <v>1.9875694302705917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932.10141330150839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487.01808128264202</v>
      </c>
      <c r="L47">
        <v>5.7700348183709078</v>
      </c>
      <c r="M47">
        <v>61.300277281465576</v>
      </c>
      <c r="N47">
        <v>23.934409198017985</v>
      </c>
      <c r="O47">
        <v>70.448458480272564</v>
      </c>
      <c r="P47">
        <v>26.460942995668415</v>
      </c>
      <c r="Q47">
        <v>9.2158810419847335</v>
      </c>
      <c r="R47">
        <v>17.893572512266928</v>
      </c>
      <c r="S47">
        <v>11.138315607410329</v>
      </c>
      <c r="T47">
        <v>0</v>
      </c>
      <c r="U47">
        <v>59.700255696114482</v>
      </c>
      <c r="V47">
        <v>8.7481016056196683</v>
      </c>
      <c r="W47">
        <v>14.685213237597134</v>
      </c>
      <c r="X47">
        <v>62.274358459734394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6.2413116227180536</v>
      </c>
      <c r="AG47">
        <v>14.445733440000003</v>
      </c>
      <c r="AH47">
        <v>0</v>
      </c>
      <c r="AI47">
        <v>0</v>
      </c>
      <c r="AJ47">
        <v>0</v>
      </c>
      <c r="AK47">
        <v>23.091811268557922</v>
      </c>
      <c r="AL47">
        <v>0.99991692710843372</v>
      </c>
      <c r="AM47">
        <v>0</v>
      </c>
      <c r="AN47">
        <v>0</v>
      </c>
      <c r="AO47">
        <v>0</v>
      </c>
      <c r="AP47">
        <v>0</v>
      </c>
      <c r="AQ47">
        <v>20.484094890634921</v>
      </c>
      <c r="AR47">
        <v>0.9321719356884054</v>
      </c>
      <c r="AS47">
        <v>1.9875694302705917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926.77051173214329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487.01808128264202</v>
      </c>
      <c r="L48">
        <v>5.7700348183709078</v>
      </c>
      <c r="M48">
        <v>61.300277281465576</v>
      </c>
      <c r="N48">
        <v>23.934409198017985</v>
      </c>
      <c r="O48">
        <v>70.448458480272564</v>
      </c>
      <c r="P48">
        <v>26.460942995668415</v>
      </c>
      <c r="Q48">
        <v>9.2158810419847335</v>
      </c>
      <c r="R48">
        <v>17.893572512266928</v>
      </c>
      <c r="S48">
        <v>11.138315607410329</v>
      </c>
      <c r="T48">
        <v>0</v>
      </c>
      <c r="U48">
        <v>59.700255696114482</v>
      </c>
      <c r="V48">
        <v>8.7481016056196683</v>
      </c>
      <c r="W48">
        <v>14.685213237597134</v>
      </c>
      <c r="X48">
        <v>62.274358459734394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6.2413116227180536</v>
      </c>
      <c r="AG48">
        <v>14.445733440000003</v>
      </c>
      <c r="AH48">
        <v>0</v>
      </c>
      <c r="AI48">
        <v>0</v>
      </c>
      <c r="AJ48">
        <v>0</v>
      </c>
      <c r="AK48">
        <v>23.091811268557922</v>
      </c>
      <c r="AL48">
        <v>0.99991692710843372</v>
      </c>
      <c r="AM48">
        <v>0</v>
      </c>
      <c r="AN48">
        <v>0</v>
      </c>
      <c r="AO48">
        <v>0</v>
      </c>
      <c r="AP48">
        <v>0</v>
      </c>
      <c r="AQ48">
        <v>10.24204709873016</v>
      </c>
      <c r="AR48">
        <v>0.9321719356884054</v>
      </c>
      <c r="AS48">
        <v>1.9875694302705917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916.52846394023857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487.01808128264202</v>
      </c>
      <c r="L49">
        <v>5.7700348183709078</v>
      </c>
      <c r="M49">
        <v>61.300277281465576</v>
      </c>
      <c r="N49">
        <v>23.934409198017985</v>
      </c>
      <c r="O49">
        <v>70.448458480272564</v>
      </c>
      <c r="P49">
        <v>26.460942995668415</v>
      </c>
      <c r="Q49">
        <v>9.2158810419847335</v>
      </c>
      <c r="R49">
        <v>17.893572512266928</v>
      </c>
      <c r="S49">
        <v>11.138315607410329</v>
      </c>
      <c r="T49">
        <v>0</v>
      </c>
      <c r="U49">
        <v>59.700255696114482</v>
      </c>
      <c r="V49">
        <v>8.7481016056196683</v>
      </c>
      <c r="W49">
        <v>14.685213237597134</v>
      </c>
      <c r="X49">
        <v>62.274358459734394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6.2413116227180536</v>
      </c>
      <c r="AG49">
        <v>14.445733440000003</v>
      </c>
      <c r="AH49">
        <v>0</v>
      </c>
      <c r="AI49">
        <v>0</v>
      </c>
      <c r="AJ49">
        <v>0</v>
      </c>
      <c r="AK49">
        <v>23.091811268557922</v>
      </c>
      <c r="AL49">
        <v>0.99991692710843372</v>
      </c>
      <c r="AM49">
        <v>0</v>
      </c>
      <c r="AN49">
        <v>0</v>
      </c>
      <c r="AO49">
        <v>0</v>
      </c>
      <c r="AP49">
        <v>2.8660864436619717</v>
      </c>
      <c r="AQ49">
        <v>0</v>
      </c>
      <c r="AR49">
        <v>0.9321719356884054</v>
      </c>
      <c r="AS49">
        <v>1.9875694302705917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909.15250328517038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487.01808128264202</v>
      </c>
      <c r="L50">
        <v>5.7700348183709078</v>
      </c>
      <c r="M50">
        <v>61.300277281465576</v>
      </c>
      <c r="N50">
        <v>23.934409198017985</v>
      </c>
      <c r="O50">
        <v>70.448458480272564</v>
      </c>
      <c r="P50">
        <v>26.460942995668415</v>
      </c>
      <c r="Q50">
        <v>9.2158810419847335</v>
      </c>
      <c r="R50">
        <v>17.893572512266928</v>
      </c>
      <c r="S50">
        <v>11.138315607410329</v>
      </c>
      <c r="T50">
        <v>0</v>
      </c>
      <c r="U50">
        <v>59.700255696114482</v>
      </c>
      <c r="V50">
        <v>8.7481016056196683</v>
      </c>
      <c r="W50">
        <v>14.685213237597134</v>
      </c>
      <c r="X50">
        <v>62.274358459734394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6.2413116227180536</v>
      </c>
      <c r="AG50">
        <v>14.445733440000003</v>
      </c>
      <c r="AH50">
        <v>0</v>
      </c>
      <c r="AI50">
        <v>0</v>
      </c>
      <c r="AJ50">
        <v>0</v>
      </c>
      <c r="AK50">
        <v>23.091811268557922</v>
      </c>
      <c r="AL50">
        <v>0.99991692710843372</v>
      </c>
      <c r="AM50">
        <v>0</v>
      </c>
      <c r="AN50">
        <v>0</v>
      </c>
      <c r="AO50">
        <v>0</v>
      </c>
      <c r="AP50">
        <v>2.8660864436619717</v>
      </c>
      <c r="AQ50">
        <v>0</v>
      </c>
      <c r="AR50">
        <v>0.9321719356884054</v>
      </c>
      <c r="AS50">
        <v>1.9875694302705917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909.15250328517038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487.01808128264202</v>
      </c>
      <c r="L51">
        <v>5.7700348183709078</v>
      </c>
      <c r="M51">
        <v>61.300277281465576</v>
      </c>
      <c r="N51">
        <v>23.934409198017985</v>
      </c>
      <c r="O51">
        <v>70.448458480272564</v>
      </c>
      <c r="P51">
        <v>26.460942995668415</v>
      </c>
      <c r="Q51">
        <v>9.2158810419847335</v>
      </c>
      <c r="R51">
        <v>17.893572512266928</v>
      </c>
      <c r="S51">
        <v>11.138315607410329</v>
      </c>
      <c r="T51">
        <v>0</v>
      </c>
      <c r="U51">
        <v>59.700255696114482</v>
      </c>
      <c r="V51">
        <v>8.7481016056196683</v>
      </c>
      <c r="W51">
        <v>14.685213237597134</v>
      </c>
      <c r="X51">
        <v>62.274358459734394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14.445733440000003</v>
      </c>
      <c r="AH51">
        <v>0</v>
      </c>
      <c r="AI51">
        <v>0</v>
      </c>
      <c r="AJ51">
        <v>0</v>
      </c>
      <c r="AK51">
        <v>23.091811268557922</v>
      </c>
      <c r="AL51">
        <v>0.99991692710843372</v>
      </c>
      <c r="AM51">
        <v>0</v>
      </c>
      <c r="AN51">
        <v>0</v>
      </c>
      <c r="AO51">
        <v>0</v>
      </c>
      <c r="AP51">
        <v>2.649777974813587</v>
      </c>
      <c r="AQ51">
        <v>0</v>
      </c>
      <c r="AR51">
        <v>0.9321719356884054</v>
      </c>
      <c r="AS51">
        <v>3.520837289027654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904.228151052361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487.01808128264202</v>
      </c>
      <c r="L52">
        <v>5.7700348183709078</v>
      </c>
      <c r="M52">
        <v>61.300277281465576</v>
      </c>
      <c r="N52">
        <v>23.934409198017985</v>
      </c>
      <c r="O52">
        <v>70.448458480272564</v>
      </c>
      <c r="P52">
        <v>26.460942995668415</v>
      </c>
      <c r="Q52">
        <v>9.2158810419847335</v>
      </c>
      <c r="R52">
        <v>17.893572512266928</v>
      </c>
      <c r="S52">
        <v>11.138315607410329</v>
      </c>
      <c r="T52">
        <v>0</v>
      </c>
      <c r="U52">
        <v>59.700255696114482</v>
      </c>
      <c r="V52">
        <v>8.7481016056196683</v>
      </c>
      <c r="W52">
        <v>14.685213237597134</v>
      </c>
      <c r="X52">
        <v>62.274358459734394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14.445733440000003</v>
      </c>
      <c r="AH52">
        <v>0</v>
      </c>
      <c r="AI52">
        <v>0</v>
      </c>
      <c r="AJ52">
        <v>0</v>
      </c>
      <c r="AK52">
        <v>23.091811268557922</v>
      </c>
      <c r="AL52">
        <v>0.99991692710843372</v>
      </c>
      <c r="AM52">
        <v>0</v>
      </c>
      <c r="AN52">
        <v>0</v>
      </c>
      <c r="AO52">
        <v>0</v>
      </c>
      <c r="AP52">
        <v>2.649777974813587</v>
      </c>
      <c r="AQ52">
        <v>0</v>
      </c>
      <c r="AR52">
        <v>0.9321719356884054</v>
      </c>
      <c r="AS52">
        <v>1.9875694302705917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902.69488319360391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487.01808128264202</v>
      </c>
      <c r="L53">
        <v>5.7700348183709078</v>
      </c>
      <c r="M53">
        <v>61.300277281465576</v>
      </c>
      <c r="N53">
        <v>23.934409198017985</v>
      </c>
      <c r="O53">
        <v>70.448458480272564</v>
      </c>
      <c r="P53">
        <v>26.460942995668415</v>
      </c>
      <c r="Q53">
        <v>9.2158810419847335</v>
      </c>
      <c r="R53">
        <v>17.893572512266928</v>
      </c>
      <c r="S53">
        <v>11.138315607410329</v>
      </c>
      <c r="T53">
        <v>0</v>
      </c>
      <c r="U53">
        <v>59.700255696114482</v>
      </c>
      <c r="V53">
        <v>8.7481016056196683</v>
      </c>
      <c r="W53">
        <v>14.685213237597134</v>
      </c>
      <c r="X53">
        <v>62.274358459734394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14.445733440000003</v>
      </c>
      <c r="AH53">
        <v>0</v>
      </c>
      <c r="AI53">
        <v>0</v>
      </c>
      <c r="AJ53">
        <v>0</v>
      </c>
      <c r="AK53">
        <v>23.091811268557922</v>
      </c>
      <c r="AL53">
        <v>0.99991692710843372</v>
      </c>
      <c r="AM53">
        <v>0</v>
      </c>
      <c r="AN53">
        <v>0</v>
      </c>
      <c r="AO53">
        <v>0</v>
      </c>
      <c r="AP53">
        <v>2.649777974813587</v>
      </c>
      <c r="AQ53">
        <v>0</v>
      </c>
      <c r="AR53">
        <v>0.9321719356884054</v>
      </c>
      <c r="AS53">
        <v>1.9875694302705917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902.69488319360391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487.01808128264202</v>
      </c>
      <c r="L54">
        <v>5.7700348183709078</v>
      </c>
      <c r="M54">
        <v>61.300277281465576</v>
      </c>
      <c r="N54">
        <v>23.934409198017985</v>
      </c>
      <c r="O54">
        <v>70.448458480272564</v>
      </c>
      <c r="P54">
        <v>26.460942995668415</v>
      </c>
      <c r="Q54">
        <v>9.2158810419847335</v>
      </c>
      <c r="R54">
        <v>17.893572512266928</v>
      </c>
      <c r="S54">
        <v>11.138315607410329</v>
      </c>
      <c r="T54">
        <v>0</v>
      </c>
      <c r="U54">
        <v>59.700255696114482</v>
      </c>
      <c r="V54">
        <v>8.7481016056196683</v>
      </c>
      <c r="W54">
        <v>14.685213237597134</v>
      </c>
      <c r="X54">
        <v>62.274358459734394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14.445733440000003</v>
      </c>
      <c r="AH54">
        <v>0</v>
      </c>
      <c r="AI54">
        <v>0</v>
      </c>
      <c r="AJ54">
        <v>0</v>
      </c>
      <c r="AK54">
        <v>23.091811268557922</v>
      </c>
      <c r="AL54">
        <v>0.99991692710843372</v>
      </c>
      <c r="AM54">
        <v>0</v>
      </c>
      <c r="AN54">
        <v>0</v>
      </c>
      <c r="AO54">
        <v>0</v>
      </c>
      <c r="AP54">
        <v>2.649777974813587</v>
      </c>
      <c r="AQ54">
        <v>0</v>
      </c>
      <c r="AR54">
        <v>0.9321719356884054</v>
      </c>
      <c r="AS54">
        <v>1.9875694302705917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902.69488319360391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487.23017129011578</v>
      </c>
      <c r="L55">
        <v>5.7698256189701258</v>
      </c>
      <c r="M55">
        <v>61.300277281465576</v>
      </c>
      <c r="N55">
        <v>23.934409198017985</v>
      </c>
      <c r="O55">
        <v>70.448458480272564</v>
      </c>
      <c r="P55">
        <v>26.460942995668415</v>
      </c>
      <c r="Q55">
        <v>9.2149093704496785</v>
      </c>
      <c r="R55">
        <v>17.894583499857262</v>
      </c>
      <c r="S55">
        <v>11.139494429770565</v>
      </c>
      <c r="T55">
        <v>0</v>
      </c>
      <c r="U55">
        <v>59.700255696114482</v>
      </c>
      <c r="V55">
        <v>8.7526933041722739</v>
      </c>
      <c r="W55">
        <v>14.685213237597134</v>
      </c>
      <c r="X55">
        <v>62.274358459734394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14.445733440000003</v>
      </c>
      <c r="AH55">
        <v>0</v>
      </c>
      <c r="AI55">
        <v>0</v>
      </c>
      <c r="AJ55">
        <v>0</v>
      </c>
      <c r="AK55">
        <v>23.091811268557922</v>
      </c>
      <c r="AL55">
        <v>0.99991692710843372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0.9321719356884054</v>
      </c>
      <c r="AS55">
        <v>1.9875694302705917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900.26279586383168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487.23017129011578</v>
      </c>
      <c r="L56">
        <v>5.7697502251701858</v>
      </c>
      <c r="M56">
        <v>61.300277281465576</v>
      </c>
      <c r="N56">
        <v>23.934409198017985</v>
      </c>
      <c r="O56">
        <v>70.448458480272564</v>
      </c>
      <c r="P56">
        <v>26.460942995668415</v>
      </c>
      <c r="Q56">
        <v>9.2149093704496785</v>
      </c>
      <c r="R56">
        <v>17.894583499857262</v>
      </c>
      <c r="S56">
        <v>11.139494429770565</v>
      </c>
      <c r="T56">
        <v>0</v>
      </c>
      <c r="U56">
        <v>59.700255696114482</v>
      </c>
      <c r="V56">
        <v>8.7526933041722739</v>
      </c>
      <c r="W56">
        <v>14.685213237597134</v>
      </c>
      <c r="X56">
        <v>62.274358459734394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14.445733440000003</v>
      </c>
      <c r="AH56">
        <v>0</v>
      </c>
      <c r="AI56">
        <v>0</v>
      </c>
      <c r="AJ56">
        <v>0</v>
      </c>
      <c r="AK56">
        <v>23.091811268557922</v>
      </c>
      <c r="AL56">
        <v>0.99991692710843372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0.9321719356884054</v>
      </c>
      <c r="AS56">
        <v>1.9875694302705917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900.2627204700317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487.23017129011578</v>
      </c>
      <c r="L57">
        <v>5.7697502251701858</v>
      </c>
      <c r="M57">
        <v>61.300277281465576</v>
      </c>
      <c r="N57">
        <v>23.934409198017985</v>
      </c>
      <c r="O57">
        <v>70.448458480272564</v>
      </c>
      <c r="P57">
        <v>26.460942995668415</v>
      </c>
      <c r="Q57">
        <v>9.214471255694761</v>
      </c>
      <c r="R57">
        <v>17.894583499857262</v>
      </c>
      <c r="S57">
        <v>11.138336917010546</v>
      </c>
      <c r="T57">
        <v>0</v>
      </c>
      <c r="U57">
        <v>59.700255696114482</v>
      </c>
      <c r="V57">
        <v>8.7526933041722739</v>
      </c>
      <c r="W57">
        <v>14.685213237597134</v>
      </c>
      <c r="X57">
        <v>62.274358459734394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14.445733440000003</v>
      </c>
      <c r="AH57">
        <v>0</v>
      </c>
      <c r="AI57">
        <v>0</v>
      </c>
      <c r="AJ57">
        <v>0</v>
      </c>
      <c r="AK57">
        <v>23.091811268557922</v>
      </c>
      <c r="AL57">
        <v>0.99991692710843372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0.9321719356884054</v>
      </c>
      <c r="AS57">
        <v>1.9875694302705917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900.26112484251667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487.23017129011578</v>
      </c>
      <c r="L58">
        <v>5.7698256189701258</v>
      </c>
      <c r="M58">
        <v>61.300277281465576</v>
      </c>
      <c r="N58">
        <v>23.934409198017985</v>
      </c>
      <c r="O58">
        <v>70.448458480272564</v>
      </c>
      <c r="P58">
        <v>26.460942995668415</v>
      </c>
      <c r="Q58">
        <v>9.214471255694761</v>
      </c>
      <c r="R58">
        <v>17.894583499857262</v>
      </c>
      <c r="S58">
        <v>11.138336917010546</v>
      </c>
      <c r="T58">
        <v>0</v>
      </c>
      <c r="U58">
        <v>59.700255696114482</v>
      </c>
      <c r="V58">
        <v>8.7526933041722739</v>
      </c>
      <c r="W58">
        <v>14.685213237597134</v>
      </c>
      <c r="X58">
        <v>62.274358459734394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14.445733440000003</v>
      </c>
      <c r="AH58">
        <v>0</v>
      </c>
      <c r="AI58">
        <v>0</v>
      </c>
      <c r="AJ58">
        <v>0</v>
      </c>
      <c r="AK58">
        <v>23.091811268557922</v>
      </c>
      <c r="AL58">
        <v>0.99991692710843372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1.1652146999999997</v>
      </c>
      <c r="AS58">
        <v>1.9875694302705917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900.49424300062822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487.23017129011578</v>
      </c>
      <c r="L59">
        <v>5.7698983651676103</v>
      </c>
      <c r="M59">
        <v>61.300277281465576</v>
      </c>
      <c r="N59">
        <v>23.934409198017985</v>
      </c>
      <c r="O59">
        <v>70.448458480272564</v>
      </c>
      <c r="P59">
        <v>25.640395191122074</v>
      </c>
      <c r="Q59">
        <v>9.2137482311239207</v>
      </c>
      <c r="R59">
        <v>17.894583499857262</v>
      </c>
      <c r="S59">
        <v>11.139966808193668</v>
      </c>
      <c r="T59">
        <v>0</v>
      </c>
      <c r="U59">
        <v>59.700255696114482</v>
      </c>
      <c r="V59">
        <v>8.7526933041722739</v>
      </c>
      <c r="W59">
        <v>14.685213237597134</v>
      </c>
      <c r="X59">
        <v>62.274358459734394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14.445733440000003</v>
      </c>
      <c r="AH59">
        <v>0</v>
      </c>
      <c r="AI59">
        <v>0</v>
      </c>
      <c r="AJ59">
        <v>0</v>
      </c>
      <c r="AK59">
        <v>23.091811268557922</v>
      </c>
      <c r="AL59">
        <v>0.99991692710843372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0.65252035498188377</v>
      </c>
      <c r="AS59">
        <v>1.9875694302705917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899.16198046387342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487.23017129011578</v>
      </c>
      <c r="L60">
        <v>5.7099734212680486</v>
      </c>
      <c r="M60">
        <v>61.300277281465576</v>
      </c>
      <c r="N60">
        <v>23.934409198017985</v>
      </c>
      <c r="O60">
        <v>70.448458480272564</v>
      </c>
      <c r="P60">
        <v>25.069683858764186</v>
      </c>
      <c r="Q60">
        <v>9.2137482311239207</v>
      </c>
      <c r="R60">
        <v>17.894583499857262</v>
      </c>
      <c r="S60">
        <v>11.139966808193668</v>
      </c>
      <c r="T60">
        <v>0</v>
      </c>
      <c r="U60">
        <v>59.700255696114482</v>
      </c>
      <c r="V60">
        <v>8.7526933041722739</v>
      </c>
      <c r="W60">
        <v>14.685213237597134</v>
      </c>
      <c r="X60">
        <v>62.274358459734394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14.445733440000003</v>
      </c>
      <c r="AH60">
        <v>0</v>
      </c>
      <c r="AI60">
        <v>0</v>
      </c>
      <c r="AJ60">
        <v>0</v>
      </c>
      <c r="AK60">
        <v>23.091811268557922</v>
      </c>
      <c r="AL60">
        <v>0.99991692710843372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0.65252035498188377</v>
      </c>
      <c r="AS60">
        <v>1.9875694302705917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898.5313441876159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487.23017129011578</v>
      </c>
      <c r="L61">
        <v>5.7698379849357435</v>
      </c>
      <c r="M61">
        <v>61.300277281465576</v>
      </c>
      <c r="N61">
        <v>23.934409198017985</v>
      </c>
      <c r="O61">
        <v>70.448458480272564</v>
      </c>
      <c r="P61">
        <v>24.647173935701108</v>
      </c>
      <c r="Q61">
        <v>9.2137482311239207</v>
      </c>
      <c r="R61">
        <v>17.894583499857262</v>
      </c>
      <c r="S61">
        <v>11.139966808193668</v>
      </c>
      <c r="T61">
        <v>0</v>
      </c>
      <c r="U61">
        <v>59.700255696114482</v>
      </c>
      <c r="V61">
        <v>8.7526933041722739</v>
      </c>
      <c r="W61">
        <v>14.685213237597134</v>
      </c>
      <c r="X61">
        <v>62.274358459734394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14.445733440000003</v>
      </c>
      <c r="AH61">
        <v>0</v>
      </c>
      <c r="AI61">
        <v>0</v>
      </c>
      <c r="AJ61">
        <v>0</v>
      </c>
      <c r="AK61">
        <v>23.091811268557922</v>
      </c>
      <c r="AL61">
        <v>0.99991692710843372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0.65252035498188377</v>
      </c>
      <c r="AS61">
        <v>1.9875694302705917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898.16869882822061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487.23017129011578</v>
      </c>
      <c r="L62">
        <v>5.7698379849357435</v>
      </c>
      <c r="M62">
        <v>61.300277281465576</v>
      </c>
      <c r="N62">
        <v>23.934409198017985</v>
      </c>
      <c r="O62">
        <v>70.448458480272564</v>
      </c>
      <c r="P62">
        <v>24.210592656058751</v>
      </c>
      <c r="Q62">
        <v>9.2137482311239207</v>
      </c>
      <c r="R62">
        <v>17.894583499857262</v>
      </c>
      <c r="S62">
        <v>11.139966808193668</v>
      </c>
      <c r="T62">
        <v>0</v>
      </c>
      <c r="U62">
        <v>59.700255696114482</v>
      </c>
      <c r="V62">
        <v>8.7526933041722739</v>
      </c>
      <c r="W62">
        <v>14.685213237597134</v>
      </c>
      <c r="X62">
        <v>62.274358459734394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14.445733440000003</v>
      </c>
      <c r="AH62">
        <v>0</v>
      </c>
      <c r="AI62">
        <v>0</v>
      </c>
      <c r="AJ62">
        <v>0</v>
      </c>
      <c r="AK62">
        <v>23.091811268557922</v>
      </c>
      <c r="AL62">
        <v>0.99991692710843372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0.65252035498188377</v>
      </c>
      <c r="AS62">
        <v>1.9875694302705917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897.73211754857834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487.23017129011578</v>
      </c>
      <c r="L63">
        <v>5.7698379849357435</v>
      </c>
      <c r="M63">
        <v>61.300277281465576</v>
      </c>
      <c r="N63">
        <v>23.934409198017985</v>
      </c>
      <c r="O63">
        <v>70.448458480272564</v>
      </c>
      <c r="P63">
        <v>23.719970357410645</v>
      </c>
      <c r="Q63">
        <v>9.2137482311239207</v>
      </c>
      <c r="R63">
        <v>17.894583499857262</v>
      </c>
      <c r="S63">
        <v>11.139966808193668</v>
      </c>
      <c r="T63">
        <v>0</v>
      </c>
      <c r="U63">
        <v>59.700255696114482</v>
      </c>
      <c r="V63">
        <v>8.7526933041722739</v>
      </c>
      <c r="W63">
        <v>14.685213237597134</v>
      </c>
      <c r="X63">
        <v>62.274358459734394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6.9567755537802034</v>
      </c>
      <c r="AF63">
        <v>0</v>
      </c>
      <c r="AG63">
        <v>14.445733440000003</v>
      </c>
      <c r="AH63">
        <v>0</v>
      </c>
      <c r="AI63">
        <v>0</v>
      </c>
      <c r="AJ63">
        <v>0</v>
      </c>
      <c r="AK63">
        <v>23.091811268557922</v>
      </c>
      <c r="AL63">
        <v>0.99991692710843372</v>
      </c>
      <c r="AM63">
        <v>0</v>
      </c>
      <c r="AN63">
        <v>0</v>
      </c>
      <c r="AO63">
        <v>0</v>
      </c>
      <c r="AP63">
        <v>0</v>
      </c>
      <c r="AQ63">
        <v>9.8642669400000003</v>
      </c>
      <c r="AR63">
        <v>0.65252035498188377</v>
      </c>
      <c r="AS63">
        <v>1.9875694302705917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914.06253774371032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487.22626764203949</v>
      </c>
      <c r="L64">
        <v>5.7698379849357435</v>
      </c>
      <c r="M64">
        <v>61.300277281465576</v>
      </c>
      <c r="N64">
        <v>23.934409198017985</v>
      </c>
      <c r="O64">
        <v>70.448458480272564</v>
      </c>
      <c r="P64">
        <v>23.719970357410645</v>
      </c>
      <c r="Q64">
        <v>9.2137482311239207</v>
      </c>
      <c r="R64">
        <v>17.893572512266928</v>
      </c>
      <c r="S64">
        <v>11.139966808193668</v>
      </c>
      <c r="T64">
        <v>0</v>
      </c>
      <c r="U64">
        <v>59.700255696114482</v>
      </c>
      <c r="V64">
        <v>8.7526933041722739</v>
      </c>
      <c r="W64">
        <v>14.685213237597134</v>
      </c>
      <c r="X64">
        <v>62.274358459734394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6.9567755537802034</v>
      </c>
      <c r="AF64">
        <v>0</v>
      </c>
      <c r="AG64">
        <v>14.445733440000003</v>
      </c>
      <c r="AH64">
        <v>0</v>
      </c>
      <c r="AI64">
        <v>0</v>
      </c>
      <c r="AJ64">
        <v>0</v>
      </c>
      <c r="AK64">
        <v>23.091811268557922</v>
      </c>
      <c r="AL64">
        <v>0.99991692710843372</v>
      </c>
      <c r="AM64">
        <v>0</v>
      </c>
      <c r="AN64">
        <v>0</v>
      </c>
      <c r="AO64">
        <v>0</v>
      </c>
      <c r="AP64">
        <v>0</v>
      </c>
      <c r="AQ64">
        <v>10.24204709873016</v>
      </c>
      <c r="AR64">
        <v>0.65252035498188377</v>
      </c>
      <c r="AS64">
        <v>1.9875694302705917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914.43540326677373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487.01808128264202</v>
      </c>
      <c r="L65">
        <v>5.7700348183709078</v>
      </c>
      <c r="M65">
        <v>61.300277281465576</v>
      </c>
      <c r="N65">
        <v>23.934409198017985</v>
      </c>
      <c r="O65">
        <v>70.448458480272564</v>
      </c>
      <c r="P65">
        <v>23.719970357410645</v>
      </c>
      <c r="Q65">
        <v>9.2158810419847335</v>
      </c>
      <c r="R65">
        <v>17.893572512266928</v>
      </c>
      <c r="S65">
        <v>11.138315607410329</v>
      </c>
      <c r="T65">
        <v>0</v>
      </c>
      <c r="U65">
        <v>59.700255696114482</v>
      </c>
      <c r="V65">
        <v>8.7481016056196683</v>
      </c>
      <c r="W65">
        <v>14.685213237597134</v>
      </c>
      <c r="X65">
        <v>62.274358459734394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6.9567755537802034</v>
      </c>
      <c r="AF65">
        <v>0</v>
      </c>
      <c r="AG65">
        <v>14.445733440000003</v>
      </c>
      <c r="AH65">
        <v>0</v>
      </c>
      <c r="AI65">
        <v>0</v>
      </c>
      <c r="AJ65">
        <v>0</v>
      </c>
      <c r="AK65">
        <v>23.091811268557922</v>
      </c>
      <c r="AL65">
        <v>0.99991692710843372</v>
      </c>
      <c r="AM65">
        <v>0</v>
      </c>
      <c r="AN65">
        <v>0</v>
      </c>
      <c r="AO65">
        <v>0</v>
      </c>
      <c r="AP65">
        <v>0</v>
      </c>
      <c r="AQ65">
        <v>10.24204709873016</v>
      </c>
      <c r="AR65">
        <v>0.65252035498188377</v>
      </c>
      <c r="AS65">
        <v>1.9875694302705917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914.22330365233631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487.01808128264202</v>
      </c>
      <c r="L66">
        <v>5.7700348183709078</v>
      </c>
      <c r="M66">
        <v>61.300277281465576</v>
      </c>
      <c r="N66">
        <v>23.934409198017985</v>
      </c>
      <c r="O66">
        <v>70.448458480272564</v>
      </c>
      <c r="P66">
        <v>23.719970357410645</v>
      </c>
      <c r="Q66">
        <v>9.2158810419847335</v>
      </c>
      <c r="R66">
        <v>17.893572512266928</v>
      </c>
      <c r="S66">
        <v>11.138315607410329</v>
      </c>
      <c r="T66">
        <v>0</v>
      </c>
      <c r="U66">
        <v>59.700255696114482</v>
      </c>
      <c r="V66">
        <v>8.7481016056196683</v>
      </c>
      <c r="W66">
        <v>14.685213237597134</v>
      </c>
      <c r="X66">
        <v>62.274358459734394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6.9567755537802034</v>
      </c>
      <c r="AF66">
        <v>0</v>
      </c>
      <c r="AG66">
        <v>14.445733440000003</v>
      </c>
      <c r="AH66">
        <v>0</v>
      </c>
      <c r="AI66">
        <v>0</v>
      </c>
      <c r="AJ66">
        <v>0</v>
      </c>
      <c r="AK66">
        <v>23.091811268557922</v>
      </c>
      <c r="AL66">
        <v>0.99991692710843372</v>
      </c>
      <c r="AM66">
        <v>0</v>
      </c>
      <c r="AN66">
        <v>0</v>
      </c>
      <c r="AO66">
        <v>0</v>
      </c>
      <c r="AP66">
        <v>0</v>
      </c>
      <c r="AQ66">
        <v>20.484094890634921</v>
      </c>
      <c r="AR66">
        <v>0.65252035498188377</v>
      </c>
      <c r="AS66">
        <v>1.9875694302705917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924.46535144424104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487.01808128264202</v>
      </c>
      <c r="L67">
        <v>5.7700348183709078</v>
      </c>
      <c r="M67">
        <v>61.300277281465576</v>
      </c>
      <c r="N67">
        <v>23.934409198017985</v>
      </c>
      <c r="O67">
        <v>70.448458480272564</v>
      </c>
      <c r="P67">
        <v>23.719970357410645</v>
      </c>
      <c r="Q67">
        <v>9.2158810419847335</v>
      </c>
      <c r="R67">
        <v>17.893572512266928</v>
      </c>
      <c r="S67">
        <v>11.138315607410329</v>
      </c>
      <c r="T67">
        <v>0</v>
      </c>
      <c r="U67">
        <v>59.700255696114482</v>
      </c>
      <c r="V67">
        <v>8.7481016056196683</v>
      </c>
      <c r="W67">
        <v>14.685213237597134</v>
      </c>
      <c r="X67">
        <v>62.274358459734394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6.9567755537802034</v>
      </c>
      <c r="AF67">
        <v>0</v>
      </c>
      <c r="AG67">
        <v>14.445733440000003</v>
      </c>
      <c r="AH67">
        <v>0</v>
      </c>
      <c r="AI67">
        <v>0</v>
      </c>
      <c r="AJ67">
        <v>0</v>
      </c>
      <c r="AK67">
        <v>23.091811268557922</v>
      </c>
      <c r="AL67">
        <v>0.99991692710843372</v>
      </c>
      <c r="AM67">
        <v>0</v>
      </c>
      <c r="AN67">
        <v>0</v>
      </c>
      <c r="AO67">
        <v>0</v>
      </c>
      <c r="AP67">
        <v>0</v>
      </c>
      <c r="AQ67">
        <v>20.484094890634921</v>
      </c>
      <c r="AR67">
        <v>0.65252035498188377</v>
      </c>
      <c r="AS67">
        <v>1.9875694302705917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924.46535144424104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487.01808128264202</v>
      </c>
      <c r="L68">
        <v>5.7700348183709078</v>
      </c>
      <c r="M68">
        <v>61.300277281465576</v>
      </c>
      <c r="N68">
        <v>23.934409198017985</v>
      </c>
      <c r="O68">
        <v>70.448458480272564</v>
      </c>
      <c r="P68">
        <v>23.719970357410645</v>
      </c>
      <c r="Q68">
        <v>9.2158810419847335</v>
      </c>
      <c r="R68">
        <v>17.893572512266928</v>
      </c>
      <c r="S68">
        <v>11.138315607410329</v>
      </c>
      <c r="T68">
        <v>0</v>
      </c>
      <c r="U68">
        <v>59.700255696114482</v>
      </c>
      <c r="V68">
        <v>8.7481016056196683</v>
      </c>
      <c r="W68">
        <v>14.685213237597134</v>
      </c>
      <c r="X68">
        <v>62.274358459734394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6.9567755537802034</v>
      </c>
      <c r="AF68">
        <v>0</v>
      </c>
      <c r="AG68">
        <v>14.445733440000003</v>
      </c>
      <c r="AH68">
        <v>7.1960813841605056</v>
      </c>
      <c r="AI68">
        <v>0</v>
      </c>
      <c r="AJ68">
        <v>0</v>
      </c>
      <c r="AK68">
        <v>23.091811268557922</v>
      </c>
      <c r="AL68">
        <v>0.99991692710843372</v>
      </c>
      <c r="AM68">
        <v>0</v>
      </c>
      <c r="AN68">
        <v>0</v>
      </c>
      <c r="AO68">
        <v>0</v>
      </c>
      <c r="AP68">
        <v>0</v>
      </c>
      <c r="AQ68">
        <v>20.484094890634921</v>
      </c>
      <c r="AR68">
        <v>0.65252035498188377</v>
      </c>
      <c r="AS68">
        <v>1.9875694302705917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931.66143282840153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487.01808128264202</v>
      </c>
      <c r="L69">
        <v>5.7700348183709078</v>
      </c>
      <c r="M69">
        <v>61.300277281465576</v>
      </c>
      <c r="N69">
        <v>23.934409198017985</v>
      </c>
      <c r="O69">
        <v>70.448458480272564</v>
      </c>
      <c r="P69">
        <v>23.719970357410645</v>
      </c>
      <c r="Q69">
        <v>9.2158810419847335</v>
      </c>
      <c r="R69">
        <v>17.893572512266928</v>
      </c>
      <c r="S69">
        <v>11.138315607410329</v>
      </c>
      <c r="T69">
        <v>0</v>
      </c>
      <c r="U69">
        <v>59.700255696114482</v>
      </c>
      <c r="V69">
        <v>8.7481016056196683</v>
      </c>
      <c r="W69">
        <v>14.685213237597134</v>
      </c>
      <c r="X69">
        <v>62.274358459734394</v>
      </c>
      <c r="Y69">
        <v>0</v>
      </c>
      <c r="Z69">
        <v>0</v>
      </c>
      <c r="AA69">
        <v>0</v>
      </c>
      <c r="AB69">
        <v>1.4067161999999995</v>
      </c>
      <c r="AC69">
        <v>0</v>
      </c>
      <c r="AD69">
        <v>0</v>
      </c>
      <c r="AE69">
        <v>6.9567755537802034</v>
      </c>
      <c r="AF69">
        <v>6.2413116227180536</v>
      </c>
      <c r="AG69">
        <v>14.445733440000003</v>
      </c>
      <c r="AH69">
        <v>13.992380639999999</v>
      </c>
      <c r="AI69">
        <v>0</v>
      </c>
      <c r="AJ69">
        <v>0</v>
      </c>
      <c r="AK69">
        <v>23.091811268557922</v>
      </c>
      <c r="AL69">
        <v>0.99991692710843372</v>
      </c>
      <c r="AM69">
        <v>0</v>
      </c>
      <c r="AN69">
        <v>0</v>
      </c>
      <c r="AO69">
        <v>0</v>
      </c>
      <c r="AP69">
        <v>0</v>
      </c>
      <c r="AQ69">
        <v>30.726141989365079</v>
      </c>
      <c r="AR69">
        <v>0.65252035498188377</v>
      </c>
      <c r="AS69">
        <v>1.9875694302705917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956.34780700568922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487.01808128264202</v>
      </c>
      <c r="L70">
        <v>5.7700348183709078</v>
      </c>
      <c r="M70">
        <v>61.300277281465576</v>
      </c>
      <c r="N70">
        <v>23.934409198017985</v>
      </c>
      <c r="O70">
        <v>70.448458480272564</v>
      </c>
      <c r="P70">
        <v>23.719970357410645</v>
      </c>
      <c r="Q70">
        <v>9.2158810419847335</v>
      </c>
      <c r="R70">
        <v>17.893572512266928</v>
      </c>
      <c r="S70">
        <v>11.138315607410329</v>
      </c>
      <c r="T70">
        <v>0</v>
      </c>
      <c r="U70">
        <v>59.700255696114482</v>
      </c>
      <c r="V70">
        <v>8.7481016056196683</v>
      </c>
      <c r="W70">
        <v>14.685213237597134</v>
      </c>
      <c r="X70">
        <v>62.274358459734394</v>
      </c>
      <c r="Y70">
        <v>0</v>
      </c>
      <c r="Z70">
        <v>0</v>
      </c>
      <c r="AA70">
        <v>0</v>
      </c>
      <c r="AB70">
        <v>1.4067161999999995</v>
      </c>
      <c r="AC70">
        <v>0</v>
      </c>
      <c r="AD70">
        <v>0</v>
      </c>
      <c r="AE70">
        <v>13.913550668355418</v>
      </c>
      <c r="AF70">
        <v>6.2413116227180536</v>
      </c>
      <c r="AG70">
        <v>14.445733440000003</v>
      </c>
      <c r="AH70">
        <v>17.990203679999997</v>
      </c>
      <c r="AI70">
        <v>0</v>
      </c>
      <c r="AJ70">
        <v>0</v>
      </c>
      <c r="AK70">
        <v>23.091811268557922</v>
      </c>
      <c r="AL70">
        <v>0.99991692710843372</v>
      </c>
      <c r="AM70">
        <v>0</v>
      </c>
      <c r="AN70">
        <v>0</v>
      </c>
      <c r="AO70">
        <v>0</v>
      </c>
      <c r="AP70">
        <v>0</v>
      </c>
      <c r="AQ70">
        <v>30.726141989365079</v>
      </c>
      <c r="AR70">
        <v>0.65252035498188377</v>
      </c>
      <c r="AS70">
        <v>1.9875694302705917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967.30240516026458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487.01808128264202</v>
      </c>
      <c r="L71">
        <v>5.7700348183709078</v>
      </c>
      <c r="M71">
        <v>61.300277281465576</v>
      </c>
      <c r="N71">
        <v>23.934409198017985</v>
      </c>
      <c r="O71">
        <v>70.448458480272564</v>
      </c>
      <c r="P71">
        <v>23.719970357410645</v>
      </c>
      <c r="Q71">
        <v>9.2158810419847335</v>
      </c>
      <c r="R71">
        <v>17.893572512266928</v>
      </c>
      <c r="S71">
        <v>11.138315607410329</v>
      </c>
      <c r="T71">
        <v>0</v>
      </c>
      <c r="U71">
        <v>59.700255696114482</v>
      </c>
      <c r="V71">
        <v>8.7481016056196683</v>
      </c>
      <c r="W71">
        <v>14.685213237597134</v>
      </c>
      <c r="X71">
        <v>62.274358459734394</v>
      </c>
      <c r="Y71">
        <v>0</v>
      </c>
      <c r="Z71">
        <v>0</v>
      </c>
      <c r="AA71">
        <v>0</v>
      </c>
      <c r="AB71">
        <v>5.5593422256564118</v>
      </c>
      <c r="AC71">
        <v>0</v>
      </c>
      <c r="AD71">
        <v>3.3461293521574573</v>
      </c>
      <c r="AE71">
        <v>13.913550668355418</v>
      </c>
      <c r="AF71">
        <v>11.825643877281948</v>
      </c>
      <c r="AG71">
        <v>14.445733440000003</v>
      </c>
      <c r="AH71">
        <v>29.583890671678983</v>
      </c>
      <c r="AI71">
        <v>0</v>
      </c>
      <c r="AJ71">
        <v>0</v>
      </c>
      <c r="AK71">
        <v>23.091811268557922</v>
      </c>
      <c r="AL71">
        <v>0.99991692710843372</v>
      </c>
      <c r="AM71">
        <v>0</v>
      </c>
      <c r="AN71">
        <v>0</v>
      </c>
      <c r="AO71">
        <v>0</v>
      </c>
      <c r="AP71">
        <v>0</v>
      </c>
      <c r="AQ71">
        <v>30.726141989365079</v>
      </c>
      <c r="AR71">
        <v>0.65252035498188377</v>
      </c>
      <c r="AS71">
        <v>1.9875694302705917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991.97917978432145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487.01808128264202</v>
      </c>
      <c r="L72">
        <v>5.7700348183709078</v>
      </c>
      <c r="M72">
        <v>61.300277281465576</v>
      </c>
      <c r="N72">
        <v>23.934409198017985</v>
      </c>
      <c r="O72">
        <v>70.448458480272564</v>
      </c>
      <c r="P72">
        <v>23.719970357410645</v>
      </c>
      <c r="Q72">
        <v>9.2158810419847335</v>
      </c>
      <c r="R72">
        <v>17.893572512266928</v>
      </c>
      <c r="S72">
        <v>11.138315607410329</v>
      </c>
      <c r="T72">
        <v>0</v>
      </c>
      <c r="U72">
        <v>59.700255696114482</v>
      </c>
      <c r="V72">
        <v>8.7481016056196683</v>
      </c>
      <c r="W72">
        <v>14.685213237597134</v>
      </c>
      <c r="X72">
        <v>62.274358459734394</v>
      </c>
      <c r="Y72">
        <v>0</v>
      </c>
      <c r="Z72">
        <v>0.46435571999999992</v>
      </c>
      <c r="AA72">
        <v>2.9684738721518995</v>
      </c>
      <c r="AB72">
        <v>5.5593422256564118</v>
      </c>
      <c r="AC72">
        <v>0</v>
      </c>
      <c r="AD72">
        <v>6.7948737283875857</v>
      </c>
      <c r="AE72">
        <v>13.913550668355418</v>
      </c>
      <c r="AF72">
        <v>17.738465122718054</v>
      </c>
      <c r="AG72">
        <v>14.445733440000003</v>
      </c>
      <c r="AH72">
        <v>39.178665704160501</v>
      </c>
      <c r="AI72">
        <v>0</v>
      </c>
      <c r="AJ72">
        <v>0</v>
      </c>
      <c r="AK72">
        <v>23.091811268557922</v>
      </c>
      <c r="AL72">
        <v>4.9995853815834757</v>
      </c>
      <c r="AM72">
        <v>1.2379102033008251</v>
      </c>
      <c r="AN72">
        <v>0</v>
      </c>
      <c r="AO72">
        <v>0</v>
      </c>
      <c r="AP72">
        <v>0</v>
      </c>
      <c r="AQ72">
        <v>30.726141989365079</v>
      </c>
      <c r="AR72">
        <v>0.65252035498188377</v>
      </c>
      <c r="AS72">
        <v>1.9875694302705917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1019.6059286883967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487.01808128264202</v>
      </c>
      <c r="L73">
        <v>5.7700348183709078</v>
      </c>
      <c r="M73">
        <v>61.300277281465576</v>
      </c>
      <c r="N73">
        <v>23.934409198017985</v>
      </c>
      <c r="O73">
        <v>70.448458480272564</v>
      </c>
      <c r="P73">
        <v>23.719970357410645</v>
      </c>
      <c r="Q73">
        <v>9.2158810419847335</v>
      </c>
      <c r="R73">
        <v>17.893572512266928</v>
      </c>
      <c r="S73">
        <v>11.138315607410329</v>
      </c>
      <c r="T73">
        <v>0</v>
      </c>
      <c r="U73">
        <v>59.700255696114482</v>
      </c>
      <c r="V73">
        <v>8.7481016056196683</v>
      </c>
      <c r="W73">
        <v>14.685213237597134</v>
      </c>
      <c r="X73">
        <v>62.274358459734394</v>
      </c>
      <c r="Y73">
        <v>0</v>
      </c>
      <c r="Z73">
        <v>5.505401451454544</v>
      </c>
      <c r="AA73">
        <v>5.8702407278481026</v>
      </c>
      <c r="AB73">
        <v>11.118684890472617</v>
      </c>
      <c r="AC73">
        <v>0</v>
      </c>
      <c r="AD73">
        <v>7.7139439085541266</v>
      </c>
      <c r="AE73">
        <v>13.913550668355418</v>
      </c>
      <c r="AF73">
        <v>25.96385732099392</v>
      </c>
      <c r="AG73">
        <v>14.445733440000003</v>
      </c>
      <c r="AH73">
        <v>39.498491494656804</v>
      </c>
      <c r="AI73">
        <v>0</v>
      </c>
      <c r="AJ73">
        <v>0</v>
      </c>
      <c r="AK73">
        <v>23.091811268557922</v>
      </c>
      <c r="AL73">
        <v>29.997513781583471</v>
      </c>
      <c r="AM73">
        <v>2.2282383659414853</v>
      </c>
      <c r="AN73">
        <v>0</v>
      </c>
      <c r="AO73">
        <v>0</v>
      </c>
      <c r="AP73">
        <v>0</v>
      </c>
      <c r="AQ73">
        <v>30.726141989365079</v>
      </c>
      <c r="AR73">
        <v>0.65252035498188377</v>
      </c>
      <c r="AS73">
        <v>1.9875694302705917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1068.5606286719433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487.01808128264202</v>
      </c>
      <c r="L74">
        <v>5.7700348183709078</v>
      </c>
      <c r="M74">
        <v>61.300277281465576</v>
      </c>
      <c r="N74">
        <v>23.934409198017985</v>
      </c>
      <c r="O74">
        <v>70.448458480272564</v>
      </c>
      <c r="P74">
        <v>23.719970357410645</v>
      </c>
      <c r="Q74">
        <v>9.2158810419847335</v>
      </c>
      <c r="R74">
        <v>17.893572512266928</v>
      </c>
      <c r="S74">
        <v>11.138315607410329</v>
      </c>
      <c r="T74">
        <v>0</v>
      </c>
      <c r="U74">
        <v>59.700255696114482</v>
      </c>
      <c r="V74">
        <v>8.7481016056196683</v>
      </c>
      <c r="W74">
        <v>14.685213237597134</v>
      </c>
      <c r="X74">
        <v>62.274358459734394</v>
      </c>
      <c r="Y74">
        <v>0</v>
      </c>
      <c r="Z74">
        <v>5.505401451454544</v>
      </c>
      <c r="AA74">
        <v>9.3390192000000027</v>
      </c>
      <c r="AB74">
        <v>11.118684890472617</v>
      </c>
      <c r="AC74">
        <v>0</v>
      </c>
      <c r="AD74">
        <v>11.570915423618473</v>
      </c>
      <c r="AE74">
        <v>13.913550668355418</v>
      </c>
      <c r="AF74">
        <v>25.96385732099392</v>
      </c>
      <c r="AG74">
        <v>14.445733440000003</v>
      </c>
      <c r="AH74">
        <v>39.498491494656804</v>
      </c>
      <c r="AI74">
        <v>0</v>
      </c>
      <c r="AJ74">
        <v>0</v>
      </c>
      <c r="AK74">
        <v>23.091811268557922</v>
      </c>
      <c r="AL74">
        <v>29.997513781583471</v>
      </c>
      <c r="AM74">
        <v>2.2282383659414853</v>
      </c>
      <c r="AN74">
        <v>0</v>
      </c>
      <c r="AO74">
        <v>0</v>
      </c>
      <c r="AP74">
        <v>0</v>
      </c>
      <c r="AQ74">
        <v>30.726141989365079</v>
      </c>
      <c r="AR74">
        <v>0.65252035498188377</v>
      </c>
      <c r="AS74">
        <v>1.9875694302705917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1075.8863786591594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487.01808128264202</v>
      </c>
      <c r="L75">
        <v>5.7700348183709078</v>
      </c>
      <c r="M75">
        <v>61.300277281465576</v>
      </c>
      <c r="N75">
        <v>23.934409198017985</v>
      </c>
      <c r="O75">
        <v>70.448458480272564</v>
      </c>
      <c r="P75">
        <v>23.719970357410645</v>
      </c>
      <c r="Q75">
        <v>9.2158810419847335</v>
      </c>
      <c r="R75">
        <v>17.893572512266928</v>
      </c>
      <c r="S75">
        <v>11.138315607410329</v>
      </c>
      <c r="T75">
        <v>0</v>
      </c>
      <c r="U75">
        <v>59.700255696114482</v>
      </c>
      <c r="V75">
        <v>8.7481016056196683</v>
      </c>
      <c r="W75">
        <v>14.685213237597134</v>
      </c>
      <c r="X75">
        <v>62.274358459734394</v>
      </c>
      <c r="Y75">
        <v>0</v>
      </c>
      <c r="Z75">
        <v>5.505401451454544</v>
      </c>
      <c r="AA75">
        <v>11.006701200000002</v>
      </c>
      <c r="AB75">
        <v>11.118684890472617</v>
      </c>
      <c r="AC75">
        <v>0</v>
      </c>
      <c r="AD75">
        <v>11.570915423618473</v>
      </c>
      <c r="AE75">
        <v>13.913550668355418</v>
      </c>
      <c r="AF75">
        <v>25.96385732099392</v>
      </c>
      <c r="AG75">
        <v>14.445733440000003</v>
      </c>
      <c r="AH75">
        <v>39.498491494656804</v>
      </c>
      <c r="AI75">
        <v>0</v>
      </c>
      <c r="AJ75">
        <v>0</v>
      </c>
      <c r="AK75">
        <v>23.091811268557922</v>
      </c>
      <c r="AL75">
        <v>29.997513781583471</v>
      </c>
      <c r="AM75">
        <v>2.2282383659414853</v>
      </c>
      <c r="AN75">
        <v>0</v>
      </c>
      <c r="AO75">
        <v>0</v>
      </c>
      <c r="AP75">
        <v>0</v>
      </c>
      <c r="AQ75">
        <v>30.726141989365079</v>
      </c>
      <c r="AR75">
        <v>0.65252035498188377</v>
      </c>
      <c r="AS75">
        <v>1.9875694302705917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1077.5540606591594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487.01808128264202</v>
      </c>
      <c r="L76">
        <v>5.7700348183709078</v>
      </c>
      <c r="M76">
        <v>61.300277281465576</v>
      </c>
      <c r="N76">
        <v>23.934409198017985</v>
      </c>
      <c r="O76">
        <v>70.448458480272564</v>
      </c>
      <c r="P76">
        <v>23.719970357410645</v>
      </c>
      <c r="Q76">
        <v>9.2158810419847335</v>
      </c>
      <c r="R76">
        <v>17.893572512266928</v>
      </c>
      <c r="S76">
        <v>11.138315607410329</v>
      </c>
      <c r="T76">
        <v>0</v>
      </c>
      <c r="U76">
        <v>59.700255696114482</v>
      </c>
      <c r="V76">
        <v>8.7481016056196683</v>
      </c>
      <c r="W76">
        <v>14.685213237597134</v>
      </c>
      <c r="X76">
        <v>62.274358459734394</v>
      </c>
      <c r="Y76">
        <v>0</v>
      </c>
      <c r="Z76">
        <v>5.505401451454544</v>
      </c>
      <c r="AA76">
        <v>11.006701200000002</v>
      </c>
      <c r="AB76">
        <v>11.118684890472617</v>
      </c>
      <c r="AC76">
        <v>0</v>
      </c>
      <c r="AD76">
        <v>11.570915423618473</v>
      </c>
      <c r="AE76">
        <v>13.913550668355418</v>
      </c>
      <c r="AF76">
        <v>25.96385732099392</v>
      </c>
      <c r="AG76">
        <v>14.445733440000003</v>
      </c>
      <c r="AH76">
        <v>39.498491494656804</v>
      </c>
      <c r="AI76">
        <v>0</v>
      </c>
      <c r="AJ76">
        <v>0</v>
      </c>
      <c r="AK76">
        <v>23.091811268557922</v>
      </c>
      <c r="AL76">
        <v>29.997513781583471</v>
      </c>
      <c r="AM76">
        <v>2.2282383659414853</v>
      </c>
      <c r="AN76">
        <v>0</v>
      </c>
      <c r="AO76">
        <v>0</v>
      </c>
      <c r="AP76">
        <v>0</v>
      </c>
      <c r="AQ76">
        <v>30.726141989365079</v>
      </c>
      <c r="AR76">
        <v>1.1652146999999997</v>
      </c>
      <c r="AS76">
        <v>1.9875694302705917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1078.0667550041776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487.01808128264202</v>
      </c>
      <c r="L77">
        <v>5.7700348183709078</v>
      </c>
      <c r="M77">
        <v>61.300277281465576</v>
      </c>
      <c r="N77">
        <v>23.934409198017985</v>
      </c>
      <c r="O77">
        <v>70.448458480272564</v>
      </c>
      <c r="P77">
        <v>23.719970357410645</v>
      </c>
      <c r="Q77">
        <v>9.2158810419847335</v>
      </c>
      <c r="R77">
        <v>17.893572512266928</v>
      </c>
      <c r="S77">
        <v>11.138315607410329</v>
      </c>
      <c r="T77">
        <v>0</v>
      </c>
      <c r="U77">
        <v>59.700255696114482</v>
      </c>
      <c r="V77">
        <v>8.7481016056196683</v>
      </c>
      <c r="W77">
        <v>14.685213237597134</v>
      </c>
      <c r="X77">
        <v>62.274358459734394</v>
      </c>
      <c r="Y77">
        <v>0</v>
      </c>
      <c r="Z77">
        <v>5.505401451454544</v>
      </c>
      <c r="AA77">
        <v>11.006701200000002</v>
      </c>
      <c r="AB77">
        <v>11.118684890472617</v>
      </c>
      <c r="AC77">
        <v>0</v>
      </c>
      <c r="AD77">
        <v>11.570915423618473</v>
      </c>
      <c r="AE77">
        <v>13.913550668355418</v>
      </c>
      <c r="AF77">
        <v>25.96385732099392</v>
      </c>
      <c r="AG77">
        <v>14.445733440000003</v>
      </c>
      <c r="AH77">
        <v>39.498491494656804</v>
      </c>
      <c r="AI77">
        <v>0</v>
      </c>
      <c r="AJ77">
        <v>0</v>
      </c>
      <c r="AK77">
        <v>23.091811268557922</v>
      </c>
      <c r="AL77">
        <v>29.997513781583471</v>
      </c>
      <c r="AM77">
        <v>2.2282383659414853</v>
      </c>
      <c r="AN77">
        <v>0</v>
      </c>
      <c r="AO77">
        <v>0</v>
      </c>
      <c r="AP77">
        <v>0</v>
      </c>
      <c r="AQ77">
        <v>30.726141989365079</v>
      </c>
      <c r="AR77">
        <v>10.253889535688401</v>
      </c>
      <c r="AS77">
        <v>1.9875694302705917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1087.155429839866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487.01808128264202</v>
      </c>
      <c r="L78">
        <v>5.7700348183709078</v>
      </c>
      <c r="M78">
        <v>61.300277281465576</v>
      </c>
      <c r="N78">
        <v>23.934409198017985</v>
      </c>
      <c r="O78">
        <v>70.448458480272564</v>
      </c>
      <c r="P78">
        <v>23.719970357410645</v>
      </c>
      <c r="Q78">
        <v>9.2158810419847335</v>
      </c>
      <c r="R78">
        <v>17.893572512266928</v>
      </c>
      <c r="S78">
        <v>11.138315607410329</v>
      </c>
      <c r="T78">
        <v>0</v>
      </c>
      <c r="U78">
        <v>59.700255696114482</v>
      </c>
      <c r="V78">
        <v>8.7481016056196683</v>
      </c>
      <c r="W78">
        <v>14.685213237597134</v>
      </c>
      <c r="X78">
        <v>62.274358459734394</v>
      </c>
      <c r="Y78">
        <v>0</v>
      </c>
      <c r="Z78">
        <v>5.505401451454544</v>
      </c>
      <c r="AA78">
        <v>11.006701200000002</v>
      </c>
      <c r="AB78">
        <v>11.118684890472617</v>
      </c>
      <c r="AC78">
        <v>0</v>
      </c>
      <c r="AD78">
        <v>7.2499472956850886</v>
      </c>
      <c r="AE78">
        <v>13.913550668355418</v>
      </c>
      <c r="AF78">
        <v>25.96385732099392</v>
      </c>
      <c r="AG78">
        <v>14.445733440000003</v>
      </c>
      <c r="AH78">
        <v>39.498491494656804</v>
      </c>
      <c r="AI78">
        <v>0</v>
      </c>
      <c r="AJ78">
        <v>0</v>
      </c>
      <c r="AK78">
        <v>23.091811268557922</v>
      </c>
      <c r="AL78">
        <v>29.997513781583471</v>
      </c>
      <c r="AM78">
        <v>2.2282383659414853</v>
      </c>
      <c r="AN78">
        <v>0</v>
      </c>
      <c r="AO78">
        <v>0</v>
      </c>
      <c r="AP78">
        <v>0</v>
      </c>
      <c r="AQ78">
        <v>30.726141989365079</v>
      </c>
      <c r="AR78">
        <v>10.253889535688401</v>
      </c>
      <c r="AS78">
        <v>1.9875694302705917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1082.8344617119326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487.01808128264202</v>
      </c>
      <c r="L79">
        <v>5.7700348183709078</v>
      </c>
      <c r="M79">
        <v>61.300277281465576</v>
      </c>
      <c r="N79">
        <v>23.934409198017985</v>
      </c>
      <c r="O79">
        <v>70.448458480272564</v>
      </c>
      <c r="P79">
        <v>23.719970357410645</v>
      </c>
      <c r="Q79">
        <v>9.2158810419847335</v>
      </c>
      <c r="R79">
        <v>17.893572512266928</v>
      </c>
      <c r="S79">
        <v>11.138315607410329</v>
      </c>
      <c r="T79">
        <v>0</v>
      </c>
      <c r="U79">
        <v>59.700255696114482</v>
      </c>
      <c r="V79">
        <v>8.7481016056196683</v>
      </c>
      <c r="W79">
        <v>14.685213237597134</v>
      </c>
      <c r="X79">
        <v>62.274358459734394</v>
      </c>
      <c r="Y79">
        <v>0</v>
      </c>
      <c r="Z79">
        <v>2.752700725727272</v>
      </c>
      <c r="AA79">
        <v>5.9316114113924066</v>
      </c>
      <c r="AB79">
        <v>11.118684890472617</v>
      </c>
      <c r="AC79">
        <v>0</v>
      </c>
      <c r="AD79">
        <v>3.3461293521574573</v>
      </c>
      <c r="AE79">
        <v>13.913550668355418</v>
      </c>
      <c r="AF79">
        <v>17.738465122718054</v>
      </c>
      <c r="AG79">
        <v>14.445733440000003</v>
      </c>
      <c r="AH79">
        <v>23.986938239999994</v>
      </c>
      <c r="AI79">
        <v>0</v>
      </c>
      <c r="AJ79">
        <v>0</v>
      </c>
      <c r="AK79">
        <v>23.091811268557922</v>
      </c>
      <c r="AL79">
        <v>4.9995853815834757</v>
      </c>
      <c r="AM79">
        <v>1.1816415377344336</v>
      </c>
      <c r="AN79">
        <v>0</v>
      </c>
      <c r="AO79">
        <v>0</v>
      </c>
      <c r="AP79">
        <v>0</v>
      </c>
      <c r="AQ79">
        <v>30.726141989365079</v>
      </c>
      <c r="AR79">
        <v>1.3982574643115937</v>
      </c>
      <c r="AS79">
        <v>3.520837289027654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1013.9990183603106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487.01808128264202</v>
      </c>
      <c r="L80">
        <v>5.7700348183709078</v>
      </c>
      <c r="M80">
        <v>61.300277281465576</v>
      </c>
      <c r="N80">
        <v>23.934409198017985</v>
      </c>
      <c r="O80">
        <v>70.448458480272564</v>
      </c>
      <c r="P80">
        <v>23.719970357410645</v>
      </c>
      <c r="Q80">
        <v>9.2158810419847335</v>
      </c>
      <c r="R80">
        <v>17.893572512266928</v>
      </c>
      <c r="S80">
        <v>11.138315607410329</v>
      </c>
      <c r="T80">
        <v>0</v>
      </c>
      <c r="U80">
        <v>59.700255696114482</v>
      </c>
      <c r="V80">
        <v>8.7481016056196683</v>
      </c>
      <c r="W80">
        <v>14.685213237597134</v>
      </c>
      <c r="X80">
        <v>62.274358459734394</v>
      </c>
      <c r="Y80">
        <v>0</v>
      </c>
      <c r="Z80">
        <v>2.752700725727272</v>
      </c>
      <c r="AA80">
        <v>2.6682912000000005</v>
      </c>
      <c r="AB80">
        <v>5.5593422256564118</v>
      </c>
      <c r="AC80">
        <v>0</v>
      </c>
      <c r="AD80">
        <v>3.3461293521574573</v>
      </c>
      <c r="AE80">
        <v>6.9567755537802034</v>
      </c>
      <c r="AF80">
        <v>11.825643877281948</v>
      </c>
      <c r="AG80">
        <v>14.445733440000003</v>
      </c>
      <c r="AH80">
        <v>23.986938239999994</v>
      </c>
      <c r="AI80">
        <v>0</v>
      </c>
      <c r="AJ80">
        <v>0</v>
      </c>
      <c r="AK80">
        <v>23.091811268557922</v>
      </c>
      <c r="AL80">
        <v>1.6665287092082612</v>
      </c>
      <c r="AM80">
        <v>0</v>
      </c>
      <c r="AN80">
        <v>0</v>
      </c>
      <c r="AO80">
        <v>0</v>
      </c>
      <c r="AP80">
        <v>0</v>
      </c>
      <c r="AQ80">
        <v>30.726141989365079</v>
      </c>
      <c r="AR80">
        <v>0.65252035498188377</v>
      </c>
      <c r="AS80">
        <v>3.520837289027654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987.04632380465137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487.01808128264202</v>
      </c>
      <c r="L81">
        <v>5.7700348183709078</v>
      </c>
      <c r="M81">
        <v>61.300277281465576</v>
      </c>
      <c r="N81">
        <v>23.934409198017985</v>
      </c>
      <c r="O81">
        <v>70.448458480272564</v>
      </c>
      <c r="P81">
        <v>23.719970357410645</v>
      </c>
      <c r="Q81">
        <v>9.2158810419847335</v>
      </c>
      <c r="R81">
        <v>17.893572512266928</v>
      </c>
      <c r="S81">
        <v>11.138315607410329</v>
      </c>
      <c r="T81">
        <v>0</v>
      </c>
      <c r="U81">
        <v>59.700255696114482</v>
      </c>
      <c r="V81">
        <v>8.7481016056196683</v>
      </c>
      <c r="W81">
        <v>14.685213237597134</v>
      </c>
      <c r="X81">
        <v>62.274358459734394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6.9567755537802034</v>
      </c>
      <c r="AF81">
        <v>11.825643877281948</v>
      </c>
      <c r="AG81">
        <v>14.445733440000003</v>
      </c>
      <c r="AH81">
        <v>15.991292159999995</v>
      </c>
      <c r="AI81">
        <v>0</v>
      </c>
      <c r="AJ81">
        <v>0</v>
      </c>
      <c r="AK81">
        <v>23.091811268557922</v>
      </c>
      <c r="AL81">
        <v>1.6665287092082612</v>
      </c>
      <c r="AM81">
        <v>0</v>
      </c>
      <c r="AN81">
        <v>0</v>
      </c>
      <c r="AO81">
        <v>0</v>
      </c>
      <c r="AP81">
        <v>0</v>
      </c>
      <c r="AQ81">
        <v>30.726141989365079</v>
      </c>
      <c r="AR81">
        <v>0.65252035498188377</v>
      </c>
      <c r="AS81">
        <v>1.9875694302705917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963.19094636235286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487.01808128264202</v>
      </c>
      <c r="L82">
        <v>5.7700348183709078</v>
      </c>
      <c r="M82">
        <v>61.300277281465576</v>
      </c>
      <c r="N82">
        <v>23.934409198017985</v>
      </c>
      <c r="O82">
        <v>70.448458480272564</v>
      </c>
      <c r="P82">
        <v>23.719970357410645</v>
      </c>
      <c r="Q82">
        <v>9.2158810419847335</v>
      </c>
      <c r="R82">
        <v>17.893572512266928</v>
      </c>
      <c r="S82">
        <v>11.138315607410329</v>
      </c>
      <c r="T82">
        <v>0</v>
      </c>
      <c r="U82">
        <v>59.700255696114482</v>
      </c>
      <c r="V82">
        <v>8.7481016056196683</v>
      </c>
      <c r="W82">
        <v>14.685213237597134</v>
      </c>
      <c r="X82">
        <v>62.274358459734394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6.9567755537802034</v>
      </c>
      <c r="AF82">
        <v>11.825643877281948</v>
      </c>
      <c r="AG82">
        <v>14.445733440000003</v>
      </c>
      <c r="AH82">
        <v>7.116125046335795</v>
      </c>
      <c r="AI82">
        <v>0</v>
      </c>
      <c r="AJ82">
        <v>0</v>
      </c>
      <c r="AK82">
        <v>23.091811268557922</v>
      </c>
      <c r="AL82">
        <v>1.6665287092082612</v>
      </c>
      <c r="AM82">
        <v>0</v>
      </c>
      <c r="AN82">
        <v>0</v>
      </c>
      <c r="AO82">
        <v>0</v>
      </c>
      <c r="AP82">
        <v>0</v>
      </c>
      <c r="AQ82">
        <v>30.726141989365079</v>
      </c>
      <c r="AR82">
        <v>1.1652146999999997</v>
      </c>
      <c r="AS82">
        <v>1.9875694302705917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954.8284735937068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487.01808128264202</v>
      </c>
      <c r="L83">
        <v>5.7700348183709078</v>
      </c>
      <c r="M83">
        <v>61.300277281465576</v>
      </c>
      <c r="N83">
        <v>23.934409198017985</v>
      </c>
      <c r="O83">
        <v>70.448458480272564</v>
      </c>
      <c r="P83">
        <v>23.719970357410645</v>
      </c>
      <c r="Q83">
        <v>9.2158810419847335</v>
      </c>
      <c r="R83">
        <v>17.893572512266928</v>
      </c>
      <c r="S83">
        <v>11.138315607410329</v>
      </c>
      <c r="T83">
        <v>0</v>
      </c>
      <c r="U83">
        <v>59.700255696114482</v>
      </c>
      <c r="V83">
        <v>8.7481016056196683</v>
      </c>
      <c r="W83">
        <v>14.685213237597134</v>
      </c>
      <c r="X83">
        <v>62.274358459734394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6.9567755537802034</v>
      </c>
      <c r="AF83">
        <v>11.825643877281948</v>
      </c>
      <c r="AG83">
        <v>14.445733440000003</v>
      </c>
      <c r="AH83">
        <v>0</v>
      </c>
      <c r="AI83">
        <v>0</v>
      </c>
      <c r="AJ83">
        <v>0</v>
      </c>
      <c r="AK83">
        <v>23.091811268557922</v>
      </c>
      <c r="AL83">
        <v>1.6665287092082612</v>
      </c>
      <c r="AM83">
        <v>0</v>
      </c>
      <c r="AN83">
        <v>0</v>
      </c>
      <c r="AO83">
        <v>0</v>
      </c>
      <c r="AP83">
        <v>0</v>
      </c>
      <c r="AQ83">
        <v>30.726141989365079</v>
      </c>
      <c r="AR83">
        <v>10.253889535688401</v>
      </c>
      <c r="AS83">
        <v>3.520837289027654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958.33429124181646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487.01808128264202</v>
      </c>
      <c r="L84">
        <v>5.7700348183709078</v>
      </c>
      <c r="M84">
        <v>61.300277281465576</v>
      </c>
      <c r="N84">
        <v>23.934409198017985</v>
      </c>
      <c r="O84">
        <v>70.448458480272564</v>
      </c>
      <c r="P84">
        <v>23.719970357410645</v>
      </c>
      <c r="Q84">
        <v>9.2158810419847335</v>
      </c>
      <c r="R84">
        <v>17.893572512266928</v>
      </c>
      <c r="S84">
        <v>11.138315607410329</v>
      </c>
      <c r="T84">
        <v>0</v>
      </c>
      <c r="U84">
        <v>59.700255696114482</v>
      </c>
      <c r="V84">
        <v>8.7481016056196683</v>
      </c>
      <c r="W84">
        <v>14.685213237597134</v>
      </c>
      <c r="X84">
        <v>62.274358459734394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6.9567755537802034</v>
      </c>
      <c r="AF84">
        <v>11.825643877281948</v>
      </c>
      <c r="AG84">
        <v>14.445733440000003</v>
      </c>
      <c r="AH84">
        <v>0</v>
      </c>
      <c r="AI84">
        <v>0</v>
      </c>
      <c r="AJ84">
        <v>0</v>
      </c>
      <c r="AK84">
        <v>23.091811268557922</v>
      </c>
      <c r="AL84">
        <v>1.6665287092082612</v>
      </c>
      <c r="AM84">
        <v>0</v>
      </c>
      <c r="AN84">
        <v>0</v>
      </c>
      <c r="AO84">
        <v>0</v>
      </c>
      <c r="AP84">
        <v>0</v>
      </c>
      <c r="AQ84">
        <v>30.726141989365079</v>
      </c>
      <c r="AR84">
        <v>10.253889535688401</v>
      </c>
      <c r="AS84">
        <v>3.520837289027654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958.33429124181646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487.01808128264202</v>
      </c>
      <c r="L85">
        <v>5.7700348183709078</v>
      </c>
      <c r="M85">
        <v>61.300277281465576</v>
      </c>
      <c r="N85">
        <v>27.368435184370988</v>
      </c>
      <c r="O85">
        <v>70.448458480272564</v>
      </c>
      <c r="P85">
        <v>23.719970357410645</v>
      </c>
      <c r="Q85">
        <v>9.2158810419847335</v>
      </c>
      <c r="R85">
        <v>17.893572512266928</v>
      </c>
      <c r="S85">
        <v>11.138315607410329</v>
      </c>
      <c r="T85">
        <v>0</v>
      </c>
      <c r="U85">
        <v>59.700255696114482</v>
      </c>
      <c r="V85">
        <v>8.7481016056196683</v>
      </c>
      <c r="W85">
        <v>14.685213237597134</v>
      </c>
      <c r="X85">
        <v>62.274358459734394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6.9567755537802034</v>
      </c>
      <c r="AF85">
        <v>11.825643877281948</v>
      </c>
      <c r="AG85">
        <v>14.445733440000003</v>
      </c>
      <c r="AH85">
        <v>0</v>
      </c>
      <c r="AI85">
        <v>0</v>
      </c>
      <c r="AJ85">
        <v>0</v>
      </c>
      <c r="AK85">
        <v>23.091811268557922</v>
      </c>
      <c r="AL85">
        <v>1.6665287092082612</v>
      </c>
      <c r="AM85">
        <v>0</v>
      </c>
      <c r="AN85">
        <v>0</v>
      </c>
      <c r="AO85">
        <v>0</v>
      </c>
      <c r="AP85">
        <v>0</v>
      </c>
      <c r="AQ85">
        <v>30.726141989365079</v>
      </c>
      <c r="AR85">
        <v>10.253889535688401</v>
      </c>
      <c r="AS85">
        <v>1.9875694302705917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960.23504936941254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487.01808128264202</v>
      </c>
      <c r="L86">
        <v>5.7700348183709078</v>
      </c>
      <c r="M86">
        <v>61.300277281465576</v>
      </c>
      <c r="N86">
        <v>31.02755220464195</v>
      </c>
      <c r="O86">
        <v>70.448458480272564</v>
      </c>
      <c r="P86">
        <v>23.719970357410645</v>
      </c>
      <c r="Q86">
        <v>9.2158810419847335</v>
      </c>
      <c r="R86">
        <v>17.893572512266928</v>
      </c>
      <c r="S86">
        <v>11.138315607410329</v>
      </c>
      <c r="T86">
        <v>0</v>
      </c>
      <c r="U86">
        <v>59.700255696114482</v>
      </c>
      <c r="V86">
        <v>8.7481016056196683</v>
      </c>
      <c r="W86">
        <v>14.685213237597134</v>
      </c>
      <c r="X86">
        <v>62.274358459734394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6.9567755537802034</v>
      </c>
      <c r="AF86">
        <v>11.825643877281948</v>
      </c>
      <c r="AG86">
        <v>14.445733440000003</v>
      </c>
      <c r="AH86">
        <v>0</v>
      </c>
      <c r="AI86">
        <v>0</v>
      </c>
      <c r="AJ86">
        <v>0</v>
      </c>
      <c r="AK86">
        <v>23.091811268557922</v>
      </c>
      <c r="AL86">
        <v>1.6665287092082612</v>
      </c>
      <c r="AM86">
        <v>0</v>
      </c>
      <c r="AN86">
        <v>0</v>
      </c>
      <c r="AO86">
        <v>0</v>
      </c>
      <c r="AP86">
        <v>0</v>
      </c>
      <c r="AQ86">
        <v>30.726141989365079</v>
      </c>
      <c r="AR86">
        <v>1.3982574643115937</v>
      </c>
      <c r="AS86">
        <v>1.9875694302705917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955.03853431830669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487.01808128264202</v>
      </c>
      <c r="L87">
        <v>5.7700348183709078</v>
      </c>
      <c r="M87">
        <v>61.300277281465576</v>
      </c>
      <c r="N87">
        <v>31.37844847554479</v>
      </c>
      <c r="O87">
        <v>70.448458480272564</v>
      </c>
      <c r="P87">
        <v>23.719970357410645</v>
      </c>
      <c r="Q87">
        <v>9.2158810419847335</v>
      </c>
      <c r="R87">
        <v>17.893572512266928</v>
      </c>
      <c r="S87">
        <v>11.138315607410329</v>
      </c>
      <c r="T87">
        <v>0</v>
      </c>
      <c r="U87">
        <v>59.700255696114482</v>
      </c>
      <c r="V87">
        <v>8.7481016056196683</v>
      </c>
      <c r="W87">
        <v>14.685213237597134</v>
      </c>
      <c r="X87">
        <v>62.274358459734394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6.9567755537802034</v>
      </c>
      <c r="AF87">
        <v>11.825643877281948</v>
      </c>
      <c r="AG87">
        <v>14.445733440000003</v>
      </c>
      <c r="AH87">
        <v>0</v>
      </c>
      <c r="AI87">
        <v>0</v>
      </c>
      <c r="AJ87">
        <v>0</v>
      </c>
      <c r="AK87">
        <v>23.091811268557922</v>
      </c>
      <c r="AL87">
        <v>1.6665287092082612</v>
      </c>
      <c r="AM87">
        <v>0</v>
      </c>
      <c r="AN87">
        <v>0</v>
      </c>
      <c r="AO87">
        <v>0</v>
      </c>
      <c r="AP87">
        <v>0</v>
      </c>
      <c r="AQ87">
        <v>20.484094890634921</v>
      </c>
      <c r="AR87">
        <v>0.65252035498188377</v>
      </c>
      <c r="AS87">
        <v>1.9875694302705917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944.40164638114959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487.01808128264202</v>
      </c>
      <c r="L88">
        <v>5.7700348183709078</v>
      </c>
      <c r="M88">
        <v>61.300277281465576</v>
      </c>
      <c r="N88">
        <v>33.512431527860151</v>
      </c>
      <c r="O88">
        <v>70.448458480272564</v>
      </c>
      <c r="P88">
        <v>23.719970357410645</v>
      </c>
      <c r="Q88">
        <v>9.2158810419847335</v>
      </c>
      <c r="R88">
        <v>17.893572512266928</v>
      </c>
      <c r="S88">
        <v>11.138315607410329</v>
      </c>
      <c r="T88">
        <v>0</v>
      </c>
      <c r="U88">
        <v>59.700255696114482</v>
      </c>
      <c r="V88">
        <v>8.7481016056196683</v>
      </c>
      <c r="W88">
        <v>14.685213237597134</v>
      </c>
      <c r="X88">
        <v>62.274358459734394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6.9567755537802034</v>
      </c>
      <c r="AF88">
        <v>11.825643877281948</v>
      </c>
      <c r="AG88">
        <v>14.445733440000003</v>
      </c>
      <c r="AH88">
        <v>0</v>
      </c>
      <c r="AI88">
        <v>0</v>
      </c>
      <c r="AJ88">
        <v>0</v>
      </c>
      <c r="AK88">
        <v>23.091811268557922</v>
      </c>
      <c r="AL88">
        <v>1.6665287092082612</v>
      </c>
      <c r="AM88">
        <v>0</v>
      </c>
      <c r="AN88">
        <v>0</v>
      </c>
      <c r="AO88">
        <v>0</v>
      </c>
      <c r="AP88">
        <v>0</v>
      </c>
      <c r="AQ88">
        <v>19.308777840000001</v>
      </c>
      <c r="AR88">
        <v>0.65252035498188377</v>
      </c>
      <c r="AS88">
        <v>1.9875694302705917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945.3603123828301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487.22932628545175</v>
      </c>
      <c r="L89">
        <v>5.7700348183709078</v>
      </c>
      <c r="M89">
        <v>61.300277281465576</v>
      </c>
      <c r="N89">
        <v>33.512431527860151</v>
      </c>
      <c r="O89">
        <v>70.448458480272564</v>
      </c>
      <c r="P89">
        <v>23.719970357410645</v>
      </c>
      <c r="Q89">
        <v>9.2158810419847335</v>
      </c>
      <c r="R89">
        <v>17.893572512266928</v>
      </c>
      <c r="S89">
        <v>11.138315607410329</v>
      </c>
      <c r="T89">
        <v>0</v>
      </c>
      <c r="U89">
        <v>59.700255696114482</v>
      </c>
      <c r="V89">
        <v>8.7481016056196683</v>
      </c>
      <c r="W89">
        <v>14.685213237597134</v>
      </c>
      <c r="X89">
        <v>62.274358459734394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6.9567755537802034</v>
      </c>
      <c r="AF89">
        <v>11.825643877281948</v>
      </c>
      <c r="AG89">
        <v>14.445733440000003</v>
      </c>
      <c r="AH89">
        <v>0</v>
      </c>
      <c r="AI89">
        <v>0</v>
      </c>
      <c r="AJ89">
        <v>0</v>
      </c>
      <c r="AK89">
        <v>23.091811268557922</v>
      </c>
      <c r="AL89">
        <v>1.6665287092082612</v>
      </c>
      <c r="AM89">
        <v>0</v>
      </c>
      <c r="AN89">
        <v>0</v>
      </c>
      <c r="AO89">
        <v>0</v>
      </c>
      <c r="AP89">
        <v>0</v>
      </c>
      <c r="AQ89">
        <v>19.308777840000001</v>
      </c>
      <c r="AR89">
        <v>0.65252035498188377</v>
      </c>
      <c r="AS89">
        <v>1.9875694302705917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945.57155738563972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487.23130325181501</v>
      </c>
      <c r="L90">
        <v>5.7700348183709078</v>
      </c>
      <c r="M90">
        <v>61.300277281465576</v>
      </c>
      <c r="N90">
        <v>35.63588856184866</v>
      </c>
      <c r="O90">
        <v>70.448458480272564</v>
      </c>
      <c r="P90">
        <v>23.719970357410645</v>
      </c>
      <c r="Q90">
        <v>9.2158810419847335</v>
      </c>
      <c r="R90">
        <v>17.893572512266928</v>
      </c>
      <c r="S90">
        <v>11.138315607410329</v>
      </c>
      <c r="T90">
        <v>0</v>
      </c>
      <c r="U90">
        <v>59.700255696114482</v>
      </c>
      <c r="V90">
        <v>8.7481016056196683</v>
      </c>
      <c r="W90">
        <v>14.685213237597134</v>
      </c>
      <c r="X90">
        <v>62.274358459734394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6.9567755537802034</v>
      </c>
      <c r="AF90">
        <v>11.825643877281948</v>
      </c>
      <c r="AG90">
        <v>14.445733440000003</v>
      </c>
      <c r="AH90">
        <v>0</v>
      </c>
      <c r="AI90">
        <v>0</v>
      </c>
      <c r="AJ90">
        <v>0</v>
      </c>
      <c r="AK90">
        <v>23.091811268557922</v>
      </c>
      <c r="AL90">
        <v>1.6665287092082612</v>
      </c>
      <c r="AM90">
        <v>0</v>
      </c>
      <c r="AN90">
        <v>0</v>
      </c>
      <c r="AO90">
        <v>0</v>
      </c>
      <c r="AP90">
        <v>0</v>
      </c>
      <c r="AQ90">
        <v>9.6543889200000006</v>
      </c>
      <c r="AR90">
        <v>1.1652146999999997</v>
      </c>
      <c r="AS90">
        <v>1.9875694302705917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938.55529681100961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487.23041448340354</v>
      </c>
      <c r="L91">
        <v>5.7700263925151196</v>
      </c>
      <c r="M91">
        <v>61.300277281465576</v>
      </c>
      <c r="N91">
        <v>35.63588856184866</v>
      </c>
      <c r="O91">
        <v>70.448458480272564</v>
      </c>
      <c r="P91">
        <v>23.719970357410645</v>
      </c>
      <c r="Q91">
        <v>9.2152110052083334</v>
      </c>
      <c r="R91">
        <v>17.893572512266928</v>
      </c>
      <c r="S91">
        <v>11.141988318054254</v>
      </c>
      <c r="T91">
        <v>0</v>
      </c>
      <c r="U91">
        <v>59.700255696114482</v>
      </c>
      <c r="V91">
        <v>8.7481016056196683</v>
      </c>
      <c r="W91">
        <v>14.685213237597134</v>
      </c>
      <c r="X91">
        <v>62.274358459734394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6.9567755537802034</v>
      </c>
      <c r="AF91">
        <v>6.2413116227180536</v>
      </c>
      <c r="AG91">
        <v>14.445733440000003</v>
      </c>
      <c r="AH91">
        <v>0</v>
      </c>
      <c r="AI91">
        <v>0</v>
      </c>
      <c r="AJ91">
        <v>0</v>
      </c>
      <c r="AK91">
        <v>23.091811268557922</v>
      </c>
      <c r="AL91">
        <v>1.6665287092082612</v>
      </c>
      <c r="AM91">
        <v>0</v>
      </c>
      <c r="AN91">
        <v>0</v>
      </c>
      <c r="AO91">
        <v>0</v>
      </c>
      <c r="AP91">
        <v>0</v>
      </c>
      <c r="AQ91">
        <v>9.6543889200000006</v>
      </c>
      <c r="AR91">
        <v>10.253889535688401</v>
      </c>
      <c r="AS91">
        <v>1.9875694302705917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942.06174487173439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487.23041448340354</v>
      </c>
      <c r="L92">
        <v>5.7699455660377348</v>
      </c>
      <c r="M92">
        <v>61.300277281465576</v>
      </c>
      <c r="N92">
        <v>37.765514772833725</v>
      </c>
      <c r="O92">
        <v>70.448458480272564</v>
      </c>
      <c r="P92">
        <v>23.719970357410645</v>
      </c>
      <c r="Q92">
        <v>9.2152110052083334</v>
      </c>
      <c r="R92">
        <v>17.893572512266928</v>
      </c>
      <c r="S92">
        <v>11.141988318054254</v>
      </c>
      <c r="T92">
        <v>0</v>
      </c>
      <c r="U92">
        <v>59.700255696114482</v>
      </c>
      <c r="V92">
        <v>8.7481016056196683</v>
      </c>
      <c r="W92">
        <v>14.685213237597134</v>
      </c>
      <c r="X92">
        <v>62.274358459734394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6.2413116227180536</v>
      </c>
      <c r="AG92">
        <v>14.445733440000003</v>
      </c>
      <c r="AH92">
        <v>0</v>
      </c>
      <c r="AI92">
        <v>0</v>
      </c>
      <c r="AJ92">
        <v>0</v>
      </c>
      <c r="AK92">
        <v>23.091811268557922</v>
      </c>
      <c r="AL92">
        <v>1.6665287092082612</v>
      </c>
      <c r="AM92">
        <v>0</v>
      </c>
      <c r="AN92">
        <v>0</v>
      </c>
      <c r="AO92">
        <v>0</v>
      </c>
      <c r="AP92">
        <v>0</v>
      </c>
      <c r="AQ92">
        <v>9.6543889200000006</v>
      </c>
      <c r="AR92">
        <v>10.253889535688401</v>
      </c>
      <c r="AS92">
        <v>1.9875694302705917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937.23451470246198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487.23041448340354</v>
      </c>
      <c r="L93">
        <v>5.7699372467086416</v>
      </c>
      <c r="M93">
        <v>61.300277281465576</v>
      </c>
      <c r="N93">
        <v>37.765514772833725</v>
      </c>
      <c r="O93">
        <v>62.358382337514243</v>
      </c>
      <c r="P93">
        <v>23.719970357410645</v>
      </c>
      <c r="Q93">
        <v>9.2152110052083334</v>
      </c>
      <c r="R93">
        <v>17.894583499857262</v>
      </c>
      <c r="S93">
        <v>11.141988318054254</v>
      </c>
      <c r="T93">
        <v>0</v>
      </c>
      <c r="U93">
        <v>59.700255696114482</v>
      </c>
      <c r="V93">
        <v>8.7481016056196683</v>
      </c>
      <c r="W93">
        <v>14.685213237597134</v>
      </c>
      <c r="X93">
        <v>62.274358459734394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6.2413116227180536</v>
      </c>
      <c r="AG93">
        <v>14.445733440000003</v>
      </c>
      <c r="AH93">
        <v>0</v>
      </c>
      <c r="AI93">
        <v>0</v>
      </c>
      <c r="AJ93">
        <v>0</v>
      </c>
      <c r="AK93">
        <v>23.091811268557922</v>
      </c>
      <c r="AL93">
        <v>1.6665287092082612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10.253889535688401</v>
      </c>
      <c r="AS93">
        <v>1.9875694302705917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919.49105230796499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487.23041448340354</v>
      </c>
      <c r="L94">
        <v>5.7700242193819404</v>
      </c>
      <c r="M94">
        <v>61.300277281465576</v>
      </c>
      <c r="N94">
        <v>39.888692223956852</v>
      </c>
      <c r="O94">
        <v>54.848862822493516</v>
      </c>
      <c r="P94">
        <v>23.719970357410645</v>
      </c>
      <c r="Q94">
        <v>9.2158810419847335</v>
      </c>
      <c r="R94">
        <v>17.894583499857262</v>
      </c>
      <c r="S94">
        <v>11.138315607410329</v>
      </c>
      <c r="T94">
        <v>0</v>
      </c>
      <c r="U94">
        <v>59.700255696114482</v>
      </c>
      <c r="V94">
        <v>8.7526933041722739</v>
      </c>
      <c r="W94">
        <v>14.685213237597134</v>
      </c>
      <c r="X94">
        <v>62.274358459734394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6.2413116227180536</v>
      </c>
      <c r="AG94">
        <v>14.445733440000003</v>
      </c>
      <c r="AH94">
        <v>0</v>
      </c>
      <c r="AI94">
        <v>0</v>
      </c>
      <c r="AJ94">
        <v>0</v>
      </c>
      <c r="AK94">
        <v>23.091811268557922</v>
      </c>
      <c r="AL94">
        <v>1.6665287092082612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1.3982574643115937</v>
      </c>
      <c r="AS94">
        <v>1.9875694302705917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905.25075417004882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487.23041448340354</v>
      </c>
      <c r="L95">
        <v>5.7700704248297532</v>
      </c>
      <c r="M95">
        <v>61.300277281465576</v>
      </c>
      <c r="N95">
        <v>39.888692223956852</v>
      </c>
      <c r="O95">
        <v>49.591227897705551</v>
      </c>
      <c r="P95">
        <v>23.719970357410645</v>
      </c>
      <c r="Q95">
        <v>9.2113333641114998</v>
      </c>
      <c r="R95">
        <v>17.894583499857262</v>
      </c>
      <c r="S95">
        <v>11.138794431188353</v>
      </c>
      <c r="T95">
        <v>0</v>
      </c>
      <c r="U95">
        <v>59.700255696114482</v>
      </c>
      <c r="V95">
        <v>8.7526933041722739</v>
      </c>
      <c r="W95">
        <v>14.685213237597134</v>
      </c>
      <c r="X95">
        <v>62.274358459734394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6.2413116227180536</v>
      </c>
      <c r="AG95">
        <v>14.445733440000003</v>
      </c>
      <c r="AH95">
        <v>0</v>
      </c>
      <c r="AI95">
        <v>0</v>
      </c>
      <c r="AJ95">
        <v>0</v>
      </c>
      <c r="AK95">
        <v>23.091811268557922</v>
      </c>
      <c r="AL95">
        <v>1.6665287092082612</v>
      </c>
      <c r="AM95">
        <v>0</v>
      </c>
      <c r="AN95">
        <v>0</v>
      </c>
      <c r="AO95">
        <v>0</v>
      </c>
      <c r="AP95">
        <v>0.10815401483015741</v>
      </c>
      <c r="AQ95">
        <v>0</v>
      </c>
      <c r="AR95">
        <v>0.65252035498188377</v>
      </c>
      <c r="AS95">
        <v>1.9875694302705917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899.35151350211402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487.23041448340354</v>
      </c>
      <c r="L96">
        <v>5.7700704248297532</v>
      </c>
      <c r="M96">
        <v>61.300277281465576</v>
      </c>
      <c r="N96">
        <v>39.888692223956852</v>
      </c>
      <c r="O96">
        <v>49.591227897705551</v>
      </c>
      <c r="P96">
        <v>23.719970357410645</v>
      </c>
      <c r="Q96">
        <v>9.5773050771241817</v>
      </c>
      <c r="R96">
        <v>17.894583499857262</v>
      </c>
      <c r="S96">
        <v>11.592374968869469</v>
      </c>
      <c r="T96">
        <v>0</v>
      </c>
      <c r="U96">
        <v>59.700255696114482</v>
      </c>
      <c r="V96">
        <v>8.7526933041722739</v>
      </c>
      <c r="W96">
        <v>14.685213237597134</v>
      </c>
      <c r="X96">
        <v>62.274358459734394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6.2413116227180536</v>
      </c>
      <c r="AG96">
        <v>14.445733440000003</v>
      </c>
      <c r="AH96">
        <v>0</v>
      </c>
      <c r="AI96">
        <v>0</v>
      </c>
      <c r="AJ96">
        <v>0</v>
      </c>
      <c r="AK96">
        <v>23.091811268557922</v>
      </c>
      <c r="AL96">
        <v>1.6665287092082612</v>
      </c>
      <c r="AM96">
        <v>0</v>
      </c>
      <c r="AN96">
        <v>0</v>
      </c>
      <c r="AO96">
        <v>0</v>
      </c>
      <c r="AP96">
        <v>0.10815401483015741</v>
      </c>
      <c r="AQ96">
        <v>0</v>
      </c>
      <c r="AR96">
        <v>0.65252035498188377</v>
      </c>
      <c r="AS96">
        <v>1.9875694302705917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900.17106575280775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487.23041448340354</v>
      </c>
      <c r="L97">
        <v>5.7700704248297532</v>
      </c>
      <c r="M97">
        <v>61.300277281465576</v>
      </c>
      <c r="N97">
        <v>39.888692223956852</v>
      </c>
      <c r="O97">
        <v>49.591227897705551</v>
      </c>
      <c r="P97">
        <v>23.719970357410645</v>
      </c>
      <c r="Q97">
        <v>9.2109674879297732</v>
      </c>
      <c r="R97">
        <v>17.894583499857262</v>
      </c>
      <c r="S97">
        <v>11.146515036908882</v>
      </c>
      <c r="T97">
        <v>0</v>
      </c>
      <c r="U97">
        <v>59.700255696114482</v>
      </c>
      <c r="V97">
        <v>8.7530686504217439</v>
      </c>
      <c r="W97">
        <v>14.685213237597134</v>
      </c>
      <c r="X97">
        <v>62.274358459734394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6.2413116227180536</v>
      </c>
      <c r="AG97">
        <v>14.445733440000003</v>
      </c>
      <c r="AH97">
        <v>0</v>
      </c>
      <c r="AI97">
        <v>0</v>
      </c>
      <c r="AJ97">
        <v>0</v>
      </c>
      <c r="AK97">
        <v>23.091811268557922</v>
      </c>
      <c r="AL97">
        <v>1.6665287092082612</v>
      </c>
      <c r="AM97">
        <v>0</v>
      </c>
      <c r="AN97">
        <v>0</v>
      </c>
      <c r="AO97">
        <v>0</v>
      </c>
      <c r="AP97">
        <v>0.10815401483015741</v>
      </c>
      <c r="AQ97">
        <v>0</v>
      </c>
      <c r="AR97">
        <v>0.65252035498188377</v>
      </c>
      <c r="AS97">
        <v>1.9875694302705917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899.35924357790236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487.23041448340354</v>
      </c>
      <c r="L98">
        <v>5.7700704248297532</v>
      </c>
      <c r="M98">
        <v>61.300277281465576</v>
      </c>
      <c r="N98">
        <v>39.888692223956852</v>
      </c>
      <c r="O98">
        <v>49.591227897705551</v>
      </c>
      <c r="P98">
        <v>23.719970357410645</v>
      </c>
      <c r="Q98">
        <v>9.2109674879297732</v>
      </c>
      <c r="R98">
        <v>17.894583499857262</v>
      </c>
      <c r="S98">
        <v>11.146515036908882</v>
      </c>
      <c r="T98">
        <v>0</v>
      </c>
      <c r="U98">
        <v>59.700255696114482</v>
      </c>
      <c r="V98">
        <v>8.7530686504217439</v>
      </c>
      <c r="W98">
        <v>14.685213237597134</v>
      </c>
      <c r="X98">
        <v>62.274358459734394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6.2413116227180536</v>
      </c>
      <c r="AG98">
        <v>14.445733440000003</v>
      </c>
      <c r="AH98">
        <v>0</v>
      </c>
      <c r="AI98">
        <v>0</v>
      </c>
      <c r="AJ98">
        <v>0</v>
      </c>
      <c r="AK98">
        <v>23.091811268557922</v>
      </c>
      <c r="AL98">
        <v>1.6665287092082612</v>
      </c>
      <c r="AM98">
        <v>0</v>
      </c>
      <c r="AN98">
        <v>0</v>
      </c>
      <c r="AO98">
        <v>0</v>
      </c>
      <c r="AP98">
        <v>0.10815401483015741</v>
      </c>
      <c r="AQ98">
        <v>0</v>
      </c>
      <c r="AR98">
        <v>0.65252035498188377</v>
      </c>
      <c r="AS98">
        <v>1.9875694302705917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899.35924357790236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10.538234532280775</v>
      </c>
      <c r="L99">
        <f t="shared" si="2"/>
        <v>0.12546045684952997</v>
      </c>
      <c r="M99">
        <f t="shared" si="2"/>
        <v>1.4712066547551719</v>
      </c>
      <c r="N99">
        <f t="shared" si="2"/>
        <v>0.61641678023672442</v>
      </c>
      <c r="O99">
        <f t="shared" si="2"/>
        <v>1.6639833549938379</v>
      </c>
      <c r="P99">
        <f t="shared" si="2"/>
        <v>0.60882489656646466</v>
      </c>
      <c r="Q99">
        <f t="shared" si="2"/>
        <v>0.20141291798600575</v>
      </c>
      <c r="R99">
        <f t="shared" si="2"/>
        <v>0.40054858647433811</v>
      </c>
      <c r="S99">
        <f t="shared" si="2"/>
        <v>0.23891047502861582</v>
      </c>
      <c r="T99">
        <f t="shared" si="2"/>
        <v>0</v>
      </c>
      <c r="U99">
        <f t="shared" si="2"/>
        <v>1.4328061367067442</v>
      </c>
      <c r="V99">
        <f t="shared" si="2"/>
        <v>0.19283307031639516</v>
      </c>
      <c r="W99">
        <f t="shared" si="2"/>
        <v>0.35035289990020119</v>
      </c>
      <c r="X99">
        <f t="shared" si="2"/>
        <v>1.4747131951688977</v>
      </c>
      <c r="Y99">
        <f t="shared" si="2"/>
        <v>0</v>
      </c>
      <c r="Z99">
        <f t="shared" si="2"/>
        <v>1.8124732577227267E-2</v>
      </c>
      <c r="AA99">
        <f t="shared" si="2"/>
        <v>3.562152087215191E-2</v>
      </c>
      <c r="AB99">
        <f t="shared" si="2"/>
        <v>4.3101784319692429E-2</v>
      </c>
      <c r="AC99">
        <f t="shared" si="2"/>
        <v>0</v>
      </c>
      <c r="AD99">
        <f t="shared" si="2"/>
        <v>3.6249735490196819E-2</v>
      </c>
      <c r="AE99">
        <f t="shared" si="2"/>
        <v>0.12000437599688221</v>
      </c>
      <c r="AF99">
        <f t="shared" si="2"/>
        <v>0.21894521896894009</v>
      </c>
      <c r="AG99">
        <f t="shared" si="2"/>
        <v>0.34669760255999976</v>
      </c>
      <c r="AH99">
        <f t="shared" si="2"/>
        <v>0.2398693821804013</v>
      </c>
      <c r="AI99">
        <f t="shared" si="2"/>
        <v>0</v>
      </c>
      <c r="AJ99">
        <f t="shared" si="2"/>
        <v>0</v>
      </c>
      <c r="AK99">
        <f t="shared" si="2"/>
        <v>0.55420347044538987</v>
      </c>
      <c r="AL99">
        <f t="shared" si="2"/>
        <v>0.13457218002633364</v>
      </c>
      <c r="AM99">
        <f t="shared" si="2"/>
        <v>1.0125543250637659E-2</v>
      </c>
      <c r="AN99">
        <f t="shared" si="2"/>
        <v>0</v>
      </c>
      <c r="AO99">
        <f t="shared" si="2"/>
        <v>0</v>
      </c>
      <c r="AP99">
        <f t="shared" si="2"/>
        <v>8.5712208272783735E-3</v>
      </c>
      <c r="AQ99">
        <f t="shared" si="2"/>
        <v>0.37148409401365046</v>
      </c>
      <c r="AR99">
        <f t="shared" si="2"/>
        <v>5.259779444368206E-2</v>
      </c>
      <c r="AS99">
        <f t="shared" si="2"/>
        <v>5.2301469902765345E-2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21.558174083138919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76.900761951944531</v>
      </c>
      <c r="L3">
        <v>20.188839958213634</v>
      </c>
      <c r="M3">
        <v>0</v>
      </c>
      <c r="N3">
        <v>13.842550075243164</v>
      </c>
      <c r="O3">
        <v>48.418940519727435</v>
      </c>
      <c r="P3">
        <v>66.362364973263638</v>
      </c>
      <c r="Q3">
        <v>1.9210234518201281</v>
      </c>
      <c r="R3">
        <v>4.8080633332162925</v>
      </c>
      <c r="S3">
        <v>2.8798692960268601</v>
      </c>
      <c r="T3">
        <v>0</v>
      </c>
      <c r="U3">
        <v>318.1213625133658</v>
      </c>
      <c r="V3">
        <v>0</v>
      </c>
      <c r="W3">
        <v>6.7403126412466845</v>
      </c>
      <c r="X3">
        <v>17.300354507042254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13.352154237273444</v>
      </c>
      <c r="AL3">
        <v>0.56730029079173849</v>
      </c>
      <c r="AM3">
        <v>0</v>
      </c>
      <c r="AN3">
        <v>0</v>
      </c>
      <c r="AO3">
        <v>0</v>
      </c>
      <c r="AP3">
        <v>0</v>
      </c>
      <c r="AQ3">
        <v>0</v>
      </c>
      <c r="AR3">
        <v>0.53904106159420284</v>
      </c>
      <c r="AS3">
        <v>2.036340727252453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593.97927953802218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76.900854422868107</v>
      </c>
      <c r="L4">
        <v>20.188839958213634</v>
      </c>
      <c r="M4">
        <v>0</v>
      </c>
      <c r="N4">
        <v>13.842550075243164</v>
      </c>
      <c r="O4">
        <v>48.418940519727435</v>
      </c>
      <c r="P4">
        <v>66.362364973263638</v>
      </c>
      <c r="Q4">
        <v>1.9210234518201281</v>
      </c>
      <c r="R4">
        <v>4.8080633332162925</v>
      </c>
      <c r="S4">
        <v>2.8798692960268601</v>
      </c>
      <c r="T4">
        <v>0</v>
      </c>
      <c r="U4">
        <v>318.1213625133658</v>
      </c>
      <c r="V4">
        <v>0</v>
      </c>
      <c r="W4">
        <v>6.7403126412466845</v>
      </c>
      <c r="X4">
        <v>17.300354507042254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13.352154237273444</v>
      </c>
      <c r="AL4">
        <v>0.56730029079173849</v>
      </c>
      <c r="AM4">
        <v>0</v>
      </c>
      <c r="AN4">
        <v>0</v>
      </c>
      <c r="AO4">
        <v>0</v>
      </c>
      <c r="AP4">
        <v>0</v>
      </c>
      <c r="AQ4">
        <v>0</v>
      </c>
      <c r="AR4">
        <v>0.53904106159420284</v>
      </c>
      <c r="AS4">
        <v>2.036340727252453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593.9793720089458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76.900972438568772</v>
      </c>
      <c r="L5">
        <v>20.181174342018249</v>
      </c>
      <c r="M5">
        <v>0</v>
      </c>
      <c r="N5">
        <v>13.842550075243164</v>
      </c>
      <c r="O5">
        <v>48.418940519727435</v>
      </c>
      <c r="P5">
        <v>66.362364973263638</v>
      </c>
      <c r="Q5">
        <v>1.9224000000000001</v>
      </c>
      <c r="R5">
        <v>4.8080633332162925</v>
      </c>
      <c r="S5">
        <v>2.8835999999999999</v>
      </c>
      <c r="T5">
        <v>0</v>
      </c>
      <c r="U5">
        <v>318.1213625133658</v>
      </c>
      <c r="V5">
        <v>0</v>
      </c>
      <c r="W5">
        <v>6.7403126412466845</v>
      </c>
      <c r="X5">
        <v>17.300354507042254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13.352154237273444</v>
      </c>
      <c r="AL5">
        <v>0.56730029079173849</v>
      </c>
      <c r="AM5">
        <v>0</v>
      </c>
      <c r="AN5">
        <v>0</v>
      </c>
      <c r="AO5">
        <v>0</v>
      </c>
      <c r="AP5">
        <v>0</v>
      </c>
      <c r="AQ5">
        <v>0</v>
      </c>
      <c r="AR5">
        <v>0.53904106159420284</v>
      </c>
      <c r="AS5">
        <v>2.036340727252453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593.97693166060401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76.900972438568772</v>
      </c>
      <c r="L6">
        <v>20.181174342018249</v>
      </c>
      <c r="M6">
        <v>0</v>
      </c>
      <c r="N6">
        <v>13.842550075243164</v>
      </c>
      <c r="O6">
        <v>48.418940519727435</v>
      </c>
      <c r="P6">
        <v>66.362364973263638</v>
      </c>
      <c r="Q6">
        <v>1.9224000000000001</v>
      </c>
      <c r="R6">
        <v>4.8080633332162925</v>
      </c>
      <c r="S6">
        <v>2.8835999999999999</v>
      </c>
      <c r="T6">
        <v>0</v>
      </c>
      <c r="U6">
        <v>318.1213625133658</v>
      </c>
      <c r="V6">
        <v>0</v>
      </c>
      <c r="W6">
        <v>6.7403126412466845</v>
      </c>
      <c r="X6">
        <v>17.300354507042254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13.352154237273444</v>
      </c>
      <c r="AL6">
        <v>0.56730029079173849</v>
      </c>
      <c r="AM6">
        <v>0</v>
      </c>
      <c r="AN6">
        <v>0</v>
      </c>
      <c r="AO6">
        <v>0</v>
      </c>
      <c r="AP6">
        <v>0</v>
      </c>
      <c r="AQ6">
        <v>0</v>
      </c>
      <c r="AR6">
        <v>0.53904106159420284</v>
      </c>
      <c r="AS6">
        <v>2.036340727252453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593.97693166060401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76.900972438568772</v>
      </c>
      <c r="L7">
        <v>20.181174342018249</v>
      </c>
      <c r="M7">
        <v>0</v>
      </c>
      <c r="N7">
        <v>13.842550075243164</v>
      </c>
      <c r="O7">
        <v>48.418940519727435</v>
      </c>
      <c r="P7">
        <v>66.362364973263638</v>
      </c>
      <c r="Q7">
        <v>1.9224000000000001</v>
      </c>
      <c r="R7">
        <v>4.8080633332162925</v>
      </c>
      <c r="S7">
        <v>2.8835999999999999</v>
      </c>
      <c r="T7">
        <v>0</v>
      </c>
      <c r="U7">
        <v>318.1213625133658</v>
      </c>
      <c r="V7">
        <v>0</v>
      </c>
      <c r="W7">
        <v>6.7403126412466845</v>
      </c>
      <c r="X7">
        <v>17.299358979787232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13.352154237273444</v>
      </c>
      <c r="AL7">
        <v>0.56730029079173849</v>
      </c>
      <c r="AM7">
        <v>0</v>
      </c>
      <c r="AN7">
        <v>0</v>
      </c>
      <c r="AO7">
        <v>0</v>
      </c>
      <c r="AP7">
        <v>0</v>
      </c>
      <c r="AQ7">
        <v>0</v>
      </c>
      <c r="AR7">
        <v>0.53904106159420284</v>
      </c>
      <c r="AS7">
        <v>1.1495471806422837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593.08914258673883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76.900972438568772</v>
      </c>
      <c r="L8">
        <v>20.181174342018249</v>
      </c>
      <c r="M8">
        <v>0</v>
      </c>
      <c r="N8">
        <v>13.842550075243164</v>
      </c>
      <c r="O8">
        <v>48.418940519727435</v>
      </c>
      <c r="P8">
        <v>66.362364973263638</v>
      </c>
      <c r="Q8">
        <v>1.9224000000000001</v>
      </c>
      <c r="R8">
        <v>5.0998879727187214</v>
      </c>
      <c r="S8">
        <v>2.8835999999999999</v>
      </c>
      <c r="T8">
        <v>0</v>
      </c>
      <c r="U8">
        <v>318.1213625133658</v>
      </c>
      <c r="V8">
        <v>0</v>
      </c>
      <c r="W8">
        <v>6.7403126412466845</v>
      </c>
      <c r="X8">
        <v>17.299358979787232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13.352154237273444</v>
      </c>
      <c r="AL8">
        <v>0.56730029079173849</v>
      </c>
      <c r="AM8">
        <v>0</v>
      </c>
      <c r="AN8">
        <v>0</v>
      </c>
      <c r="AO8">
        <v>0</v>
      </c>
      <c r="AP8">
        <v>0</v>
      </c>
      <c r="AQ8">
        <v>0</v>
      </c>
      <c r="AR8">
        <v>0.53904106159420284</v>
      </c>
      <c r="AS8">
        <v>1.1495471806422837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593.3809672262413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76.900972438568772</v>
      </c>
      <c r="L9">
        <v>20.181174342018249</v>
      </c>
      <c r="M9">
        <v>0</v>
      </c>
      <c r="N9">
        <v>13.842550075243164</v>
      </c>
      <c r="O9">
        <v>48.418940519727435</v>
      </c>
      <c r="P9">
        <v>66.362364973263638</v>
      </c>
      <c r="Q9">
        <v>1.9224000000000001</v>
      </c>
      <c r="R9">
        <v>4.8088564635958395</v>
      </c>
      <c r="S9">
        <v>2.8835999999999999</v>
      </c>
      <c r="T9">
        <v>0</v>
      </c>
      <c r="U9">
        <v>318.1213625133658</v>
      </c>
      <c r="V9">
        <v>0</v>
      </c>
      <c r="W9">
        <v>6.7403126412466845</v>
      </c>
      <c r="X9">
        <v>17.299358979787232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13.352154237273444</v>
      </c>
      <c r="AL9">
        <v>0.56730029079173849</v>
      </c>
      <c r="AM9">
        <v>0</v>
      </c>
      <c r="AN9">
        <v>0</v>
      </c>
      <c r="AO9">
        <v>0</v>
      </c>
      <c r="AP9">
        <v>0</v>
      </c>
      <c r="AQ9">
        <v>0</v>
      </c>
      <c r="AR9">
        <v>0.53904106159420284</v>
      </c>
      <c r="AS9">
        <v>1.1495471806422837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593.08993571711835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76.900972438568772</v>
      </c>
      <c r="L10">
        <v>20.181174342018249</v>
      </c>
      <c r="M10">
        <v>0</v>
      </c>
      <c r="N10">
        <v>13.842550075243164</v>
      </c>
      <c r="O10">
        <v>48.418940519727435</v>
      </c>
      <c r="P10">
        <v>66.362364973263638</v>
      </c>
      <c r="Q10">
        <v>1.9224000000000001</v>
      </c>
      <c r="R10">
        <v>4.8088564635958395</v>
      </c>
      <c r="S10">
        <v>2.8835999999999999</v>
      </c>
      <c r="T10">
        <v>0</v>
      </c>
      <c r="U10">
        <v>318.1213625133658</v>
      </c>
      <c r="V10">
        <v>0</v>
      </c>
      <c r="W10">
        <v>6.7403126412466845</v>
      </c>
      <c r="X10">
        <v>17.299358979787232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13.352154237273444</v>
      </c>
      <c r="AL10">
        <v>0.56730029079173849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0.53904106159420284</v>
      </c>
      <c r="AS10">
        <v>1.1495471806422837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593.08993571711835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76.900972438568772</v>
      </c>
      <c r="L11">
        <v>20.181174342018249</v>
      </c>
      <c r="M11">
        <v>0</v>
      </c>
      <c r="N11">
        <v>13.842550075243164</v>
      </c>
      <c r="O11">
        <v>48.418940519727435</v>
      </c>
      <c r="P11">
        <v>66.362364973263638</v>
      </c>
      <c r="Q11">
        <v>1.9224000000000001</v>
      </c>
      <c r="R11">
        <v>4.8088564635958395</v>
      </c>
      <c r="S11">
        <v>2.8835999999999999</v>
      </c>
      <c r="T11">
        <v>0</v>
      </c>
      <c r="U11">
        <v>318.1213625133658</v>
      </c>
      <c r="V11">
        <v>0</v>
      </c>
      <c r="W11">
        <v>5.7687151646220807</v>
      </c>
      <c r="X11">
        <v>17.299358979787232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13.352154237273444</v>
      </c>
      <c r="AL11">
        <v>0.56730029079173849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0.53904106159420284</v>
      </c>
      <c r="AS11">
        <v>1.1495471806422837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592.11833824049381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76.900972438568772</v>
      </c>
      <c r="L12">
        <v>20.181174342018249</v>
      </c>
      <c r="M12">
        <v>0</v>
      </c>
      <c r="N12">
        <v>13.842550075243164</v>
      </c>
      <c r="O12">
        <v>48.418940519727435</v>
      </c>
      <c r="P12">
        <v>66.362364973263638</v>
      </c>
      <c r="Q12">
        <v>1.9224000000000001</v>
      </c>
      <c r="R12">
        <v>4.8088564635958395</v>
      </c>
      <c r="S12">
        <v>2.8835999999999999</v>
      </c>
      <c r="T12">
        <v>0</v>
      </c>
      <c r="U12">
        <v>318.1213625133658</v>
      </c>
      <c r="V12">
        <v>0</v>
      </c>
      <c r="W12">
        <v>5.7687151646220807</v>
      </c>
      <c r="X12">
        <v>17.299358979787232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13.352154237273444</v>
      </c>
      <c r="AL12">
        <v>0.56730029079173849</v>
      </c>
      <c r="AM12">
        <v>0</v>
      </c>
      <c r="AN12">
        <v>0</v>
      </c>
      <c r="AO12">
        <v>0</v>
      </c>
      <c r="AP12">
        <v>1.7198350213073739</v>
      </c>
      <c r="AQ12">
        <v>0</v>
      </c>
      <c r="AR12">
        <v>0.53904106159420284</v>
      </c>
      <c r="AS12">
        <v>1.1495471806422837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593.83817326180122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76.900972438568772</v>
      </c>
      <c r="L13">
        <v>20.181174342018249</v>
      </c>
      <c r="M13">
        <v>0</v>
      </c>
      <c r="N13">
        <v>13.842550075243164</v>
      </c>
      <c r="O13">
        <v>48.418940519727435</v>
      </c>
      <c r="P13">
        <v>66.362364973263638</v>
      </c>
      <c r="Q13">
        <v>1.9224000000000001</v>
      </c>
      <c r="R13">
        <v>4.8088564635958395</v>
      </c>
      <c r="S13">
        <v>2.8835999999999999</v>
      </c>
      <c r="T13">
        <v>0</v>
      </c>
      <c r="U13">
        <v>318.1213625133658</v>
      </c>
      <c r="V13">
        <v>0</v>
      </c>
      <c r="W13">
        <v>5.7712008324661808</v>
      </c>
      <c r="X13">
        <v>17.298743064729194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13.352154237273444</v>
      </c>
      <c r="AL13">
        <v>0.56730029079173849</v>
      </c>
      <c r="AM13">
        <v>0</v>
      </c>
      <c r="AN13">
        <v>0</v>
      </c>
      <c r="AO13">
        <v>0</v>
      </c>
      <c r="AP13">
        <v>1.7198350213073739</v>
      </c>
      <c r="AQ13">
        <v>0</v>
      </c>
      <c r="AR13">
        <v>0.53904106159420284</v>
      </c>
      <c r="AS13">
        <v>1.1495471806422837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593.8400430145872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76.900972438568772</v>
      </c>
      <c r="L14">
        <v>20.181174342018249</v>
      </c>
      <c r="M14">
        <v>0</v>
      </c>
      <c r="N14">
        <v>13.842550075243164</v>
      </c>
      <c r="O14">
        <v>48.418940519727435</v>
      </c>
      <c r="P14">
        <v>66.362364973263638</v>
      </c>
      <c r="Q14">
        <v>1.9224000000000001</v>
      </c>
      <c r="R14">
        <v>4.8088564635958395</v>
      </c>
      <c r="S14">
        <v>2.8835999999999999</v>
      </c>
      <c r="T14">
        <v>0</v>
      </c>
      <c r="U14">
        <v>318.1213625133658</v>
      </c>
      <c r="V14">
        <v>0</v>
      </c>
      <c r="W14">
        <v>5.7712008324661808</v>
      </c>
      <c r="X14">
        <v>17.298743064729194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13.352154237273444</v>
      </c>
      <c r="AL14">
        <v>0.56730029079173849</v>
      </c>
      <c r="AM14">
        <v>0</v>
      </c>
      <c r="AN14">
        <v>0</v>
      </c>
      <c r="AO14">
        <v>0</v>
      </c>
      <c r="AP14">
        <v>1.7198350213073739</v>
      </c>
      <c r="AQ14">
        <v>0</v>
      </c>
      <c r="AR14">
        <v>0.53904106159420284</v>
      </c>
      <c r="AS14">
        <v>1.1495471806422837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593.8400430145872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76.900972438568772</v>
      </c>
      <c r="L15">
        <v>20.181174342018249</v>
      </c>
      <c r="M15">
        <v>0</v>
      </c>
      <c r="N15">
        <v>13.842550075243164</v>
      </c>
      <c r="O15">
        <v>48.418940519727435</v>
      </c>
      <c r="P15">
        <v>66.362364973263638</v>
      </c>
      <c r="Q15">
        <v>1.9224000000000001</v>
      </c>
      <c r="R15">
        <v>4.8088564635958395</v>
      </c>
      <c r="S15">
        <v>2.8835999999999999</v>
      </c>
      <c r="T15">
        <v>0</v>
      </c>
      <c r="U15">
        <v>318.1213625133658</v>
      </c>
      <c r="V15">
        <v>0</v>
      </c>
      <c r="W15">
        <v>5.7687151646220807</v>
      </c>
      <c r="X15">
        <v>17.299358979787232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13.352154237273444</v>
      </c>
      <c r="AL15">
        <v>0.56730029079173849</v>
      </c>
      <c r="AM15">
        <v>0</v>
      </c>
      <c r="AN15">
        <v>0</v>
      </c>
      <c r="AO15">
        <v>0</v>
      </c>
      <c r="AP15">
        <v>1.7198350213073739</v>
      </c>
      <c r="AQ15">
        <v>0</v>
      </c>
      <c r="AR15">
        <v>0.53904106159420284</v>
      </c>
      <c r="AS15">
        <v>1.1495471806422837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593.83817326180122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76.900972438568772</v>
      </c>
      <c r="L16">
        <v>20.181174342018249</v>
      </c>
      <c r="M16">
        <v>0</v>
      </c>
      <c r="N16">
        <v>13.842550075243164</v>
      </c>
      <c r="O16">
        <v>48.418940519727435</v>
      </c>
      <c r="P16">
        <v>66.362364973263638</v>
      </c>
      <c r="Q16">
        <v>1.9224000000000001</v>
      </c>
      <c r="R16">
        <v>4.8088564635958395</v>
      </c>
      <c r="S16">
        <v>2.8835999999999999</v>
      </c>
      <c r="T16">
        <v>0</v>
      </c>
      <c r="U16">
        <v>318.1213625133658</v>
      </c>
      <c r="V16">
        <v>0</v>
      </c>
      <c r="W16">
        <v>5.7687151646220807</v>
      </c>
      <c r="X16">
        <v>17.299358979787232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13.352154237273444</v>
      </c>
      <c r="AL16">
        <v>0.56730029079173849</v>
      </c>
      <c r="AM16">
        <v>0</v>
      </c>
      <c r="AN16">
        <v>0</v>
      </c>
      <c r="AO16">
        <v>0</v>
      </c>
      <c r="AP16">
        <v>1.7198350213073739</v>
      </c>
      <c r="AQ16">
        <v>0</v>
      </c>
      <c r="AR16">
        <v>0.53904106159420284</v>
      </c>
      <c r="AS16">
        <v>1.1495471806422837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593.83817326180122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76.900972438568772</v>
      </c>
      <c r="L17">
        <v>20.181174342018249</v>
      </c>
      <c r="M17">
        <v>0</v>
      </c>
      <c r="N17">
        <v>13.842550075243164</v>
      </c>
      <c r="O17">
        <v>48.418940519727435</v>
      </c>
      <c r="P17">
        <v>66.362364973263638</v>
      </c>
      <c r="Q17">
        <v>1.9224000000000001</v>
      </c>
      <c r="R17">
        <v>4.8088564635958395</v>
      </c>
      <c r="S17">
        <v>2.8835999999999999</v>
      </c>
      <c r="T17">
        <v>0</v>
      </c>
      <c r="U17">
        <v>318.1213625133658</v>
      </c>
      <c r="V17">
        <v>0</v>
      </c>
      <c r="W17">
        <v>5.7687151646220807</v>
      </c>
      <c r="X17">
        <v>17.299358979787232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13.352154237273444</v>
      </c>
      <c r="AL17">
        <v>0.56730029079173849</v>
      </c>
      <c r="AM17">
        <v>0</v>
      </c>
      <c r="AN17">
        <v>0</v>
      </c>
      <c r="AO17">
        <v>0</v>
      </c>
      <c r="AP17">
        <v>1.5322164937372</v>
      </c>
      <c r="AQ17">
        <v>0</v>
      </c>
      <c r="AR17">
        <v>0.53904106159420284</v>
      </c>
      <c r="AS17">
        <v>1.1495471806422837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593.65055473423104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76.900972438568772</v>
      </c>
      <c r="L18">
        <v>20.181174342018249</v>
      </c>
      <c r="M18">
        <v>0</v>
      </c>
      <c r="N18">
        <v>13.842550075243164</v>
      </c>
      <c r="O18">
        <v>48.418940519727435</v>
      </c>
      <c r="P18">
        <v>66.362364973263638</v>
      </c>
      <c r="Q18">
        <v>1.9224000000000001</v>
      </c>
      <c r="R18">
        <v>4.8088564635958395</v>
      </c>
      <c r="S18">
        <v>2.8835999999999999</v>
      </c>
      <c r="T18">
        <v>0</v>
      </c>
      <c r="U18">
        <v>318.1213625133658</v>
      </c>
      <c r="V18">
        <v>0</v>
      </c>
      <c r="W18">
        <v>5.7687151646220807</v>
      </c>
      <c r="X18">
        <v>17.299358979787232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13.352154237273444</v>
      </c>
      <c r="AL18">
        <v>0.56730029079173849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0.53904106159420284</v>
      </c>
      <c r="AS18">
        <v>1.1495471806422837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592.11833824049381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76.900972438568772</v>
      </c>
      <c r="L19">
        <v>20.181174342018249</v>
      </c>
      <c r="M19">
        <v>0</v>
      </c>
      <c r="N19">
        <v>13.842550075243164</v>
      </c>
      <c r="O19">
        <v>48.418940519727435</v>
      </c>
      <c r="P19">
        <v>66.362364973263638</v>
      </c>
      <c r="Q19">
        <v>1.9224000000000001</v>
      </c>
      <c r="R19">
        <v>4.8088564635958395</v>
      </c>
      <c r="S19">
        <v>2.8835999999999999</v>
      </c>
      <c r="T19">
        <v>0</v>
      </c>
      <c r="U19">
        <v>318.1213625133658</v>
      </c>
      <c r="V19">
        <v>0</v>
      </c>
      <c r="W19">
        <v>5.7687151646220807</v>
      </c>
      <c r="X19">
        <v>17.299358979787232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13.352154237273444</v>
      </c>
      <c r="AL19">
        <v>0.56730029079173849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0.53904106159420284</v>
      </c>
      <c r="AS19">
        <v>1.1495471806422837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592.11833824049381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76.900972438568772</v>
      </c>
      <c r="L20">
        <v>20.181174342018249</v>
      </c>
      <c r="M20">
        <v>0</v>
      </c>
      <c r="N20">
        <v>13.842550075243164</v>
      </c>
      <c r="O20">
        <v>48.418940519727435</v>
      </c>
      <c r="P20">
        <v>66.362364973263638</v>
      </c>
      <c r="Q20">
        <v>1.9224000000000001</v>
      </c>
      <c r="R20">
        <v>4.8088564635958395</v>
      </c>
      <c r="S20">
        <v>2.8835999999999999</v>
      </c>
      <c r="T20">
        <v>0</v>
      </c>
      <c r="U20">
        <v>318.1213625133658</v>
      </c>
      <c r="V20">
        <v>0</v>
      </c>
      <c r="W20">
        <v>5.7687151646220807</v>
      </c>
      <c r="X20">
        <v>17.299358979787232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13.352154237273444</v>
      </c>
      <c r="AL20">
        <v>0.56730029079173849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0.53904106159420284</v>
      </c>
      <c r="AS20">
        <v>1.1495471806422837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592.11833824049381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76.900972438568772</v>
      </c>
      <c r="L21">
        <v>20.181174342018249</v>
      </c>
      <c r="M21">
        <v>0</v>
      </c>
      <c r="N21">
        <v>13.842550075243164</v>
      </c>
      <c r="O21">
        <v>48.418940519727435</v>
      </c>
      <c r="P21">
        <v>66.362364973263638</v>
      </c>
      <c r="Q21">
        <v>1.9224000000000001</v>
      </c>
      <c r="R21">
        <v>4.8088564635958395</v>
      </c>
      <c r="S21">
        <v>2.8835999999999999</v>
      </c>
      <c r="T21">
        <v>0</v>
      </c>
      <c r="U21">
        <v>318.1213625133658</v>
      </c>
      <c r="V21">
        <v>0</v>
      </c>
      <c r="W21">
        <v>5.7687151646220807</v>
      </c>
      <c r="X21">
        <v>17.299358979787232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13.352154237273444</v>
      </c>
      <c r="AL21">
        <v>0.56730029079173849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0.53904106159420284</v>
      </c>
      <c r="AS21">
        <v>1.1495471806422837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592.11833824049381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76.900972438568772</v>
      </c>
      <c r="L22">
        <v>20.181174342018249</v>
      </c>
      <c r="M22">
        <v>0</v>
      </c>
      <c r="N22">
        <v>13.842550075243164</v>
      </c>
      <c r="O22">
        <v>48.418940519727435</v>
      </c>
      <c r="P22">
        <v>66.362364973263638</v>
      </c>
      <c r="Q22">
        <v>1.9224000000000001</v>
      </c>
      <c r="R22">
        <v>4.8080633332162925</v>
      </c>
      <c r="S22">
        <v>2.8835999999999999</v>
      </c>
      <c r="T22">
        <v>0</v>
      </c>
      <c r="U22">
        <v>318.1213625133658</v>
      </c>
      <c r="V22">
        <v>0</v>
      </c>
      <c r="W22">
        <v>5.7687151646220807</v>
      </c>
      <c r="X22">
        <v>17.299358979787232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13.352154237273444</v>
      </c>
      <c r="AL22">
        <v>0.56730029079173849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0.53904106159420284</v>
      </c>
      <c r="AS22">
        <v>1.1495471806422837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592.11754511011429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76.900854422868107</v>
      </c>
      <c r="L23">
        <v>19.409002033018869</v>
      </c>
      <c r="M23">
        <v>0</v>
      </c>
      <c r="N23">
        <v>13.842550075243164</v>
      </c>
      <c r="O23">
        <v>48.418940519727435</v>
      </c>
      <c r="P23">
        <v>66.362364973263638</v>
      </c>
      <c r="Q23">
        <v>1.8500759110473457</v>
      </c>
      <c r="R23">
        <v>4.6193312513255567</v>
      </c>
      <c r="S23">
        <v>2.729458524</v>
      </c>
      <c r="T23">
        <v>0</v>
      </c>
      <c r="U23">
        <v>318.1213625133658</v>
      </c>
      <c r="V23">
        <v>0</v>
      </c>
      <c r="W23">
        <v>5.7687151646220807</v>
      </c>
      <c r="X23">
        <v>17.299358979787232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13.352154237273444</v>
      </c>
      <c r="AL23">
        <v>0.56730029079173849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0.53904106159420284</v>
      </c>
      <c r="AS23">
        <v>1.1495471806422837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590.93005713857087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76.900761951944531</v>
      </c>
      <c r="L24">
        <v>19.409002033018869</v>
      </c>
      <c r="M24">
        <v>0</v>
      </c>
      <c r="N24">
        <v>13.842550075243164</v>
      </c>
      <c r="O24">
        <v>48.418940519727435</v>
      </c>
      <c r="P24">
        <v>66.362364973263638</v>
      </c>
      <c r="Q24">
        <v>1.8500759110473457</v>
      </c>
      <c r="R24">
        <v>4.6193312513255567</v>
      </c>
      <c r="S24">
        <v>2.7706000366197179</v>
      </c>
      <c r="T24">
        <v>0</v>
      </c>
      <c r="U24">
        <v>318.1213625133658</v>
      </c>
      <c r="V24">
        <v>0</v>
      </c>
      <c r="W24">
        <v>5.7687151646220807</v>
      </c>
      <c r="X24">
        <v>17.299358979787232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5.0403137683210133</v>
      </c>
      <c r="AI24">
        <v>0</v>
      </c>
      <c r="AJ24">
        <v>0</v>
      </c>
      <c r="AK24">
        <v>13.352154237273444</v>
      </c>
      <c r="AL24">
        <v>0.56730029079173849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0.53904106159420284</v>
      </c>
      <c r="AS24">
        <v>1.1495471806422837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596.01141994858801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76.900687541909662</v>
      </c>
      <c r="L25">
        <v>19.409170178356927</v>
      </c>
      <c r="M25">
        <v>0</v>
      </c>
      <c r="N25">
        <v>13.842550075243164</v>
      </c>
      <c r="O25">
        <v>48.418940519727435</v>
      </c>
      <c r="P25">
        <v>66.362364973263638</v>
      </c>
      <c r="Q25">
        <v>1.8500759110473457</v>
      </c>
      <c r="R25">
        <v>4.6186019982871818</v>
      </c>
      <c r="S25">
        <v>2.7706000366197179</v>
      </c>
      <c r="T25">
        <v>0</v>
      </c>
      <c r="U25">
        <v>318.1213625133658</v>
      </c>
      <c r="V25">
        <v>0</v>
      </c>
      <c r="W25">
        <v>7.8705758288666461</v>
      </c>
      <c r="X25">
        <v>29.450392327429807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9.6413339320802542</v>
      </c>
      <c r="AI25">
        <v>0</v>
      </c>
      <c r="AJ25">
        <v>0</v>
      </c>
      <c r="AK25">
        <v>13.352154237273444</v>
      </c>
      <c r="AL25">
        <v>0.56730029079173849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0.53904106159420284</v>
      </c>
      <c r="AS25">
        <v>1.1495471806422837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614.86469860649913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76.900626372202382</v>
      </c>
      <c r="L26">
        <v>29.799189046687648</v>
      </c>
      <c r="M26">
        <v>0</v>
      </c>
      <c r="N26">
        <v>13.842550075243164</v>
      </c>
      <c r="O26">
        <v>48.418940519727435</v>
      </c>
      <c r="P26">
        <v>66.362364973263638</v>
      </c>
      <c r="Q26">
        <v>5.3268264160919543</v>
      </c>
      <c r="R26">
        <v>10.347526587301589</v>
      </c>
      <c r="S26">
        <v>6.4395816854876333</v>
      </c>
      <c r="T26">
        <v>0</v>
      </c>
      <c r="U26">
        <v>318.1213625133658</v>
      </c>
      <c r="V26">
        <v>5.0647780305343506</v>
      </c>
      <c r="W26">
        <v>8.4930269910260243</v>
      </c>
      <c r="X26">
        <v>35.232487676657513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4.0234483637568204</v>
      </c>
      <c r="AF26">
        <v>0</v>
      </c>
      <c r="AG26">
        <v>0</v>
      </c>
      <c r="AH26">
        <v>9.6413339320802542</v>
      </c>
      <c r="AI26">
        <v>0</v>
      </c>
      <c r="AJ26">
        <v>0</v>
      </c>
      <c r="AK26">
        <v>13.352154237273444</v>
      </c>
      <c r="AL26">
        <v>0.56730029079173849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0.53904106159420284</v>
      </c>
      <c r="AS26">
        <v>1.1495471806422837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653.62208595372772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156.69039626073155</v>
      </c>
      <c r="L27">
        <v>41.800252237071746</v>
      </c>
      <c r="M27">
        <v>0</v>
      </c>
      <c r="N27">
        <v>13.842550075243164</v>
      </c>
      <c r="O27">
        <v>48.418940519727435</v>
      </c>
      <c r="P27">
        <v>66.362364973263638</v>
      </c>
      <c r="Q27">
        <v>5.323397083969466</v>
      </c>
      <c r="R27">
        <v>10.346283547595682</v>
      </c>
      <c r="S27">
        <v>6.4390262577847857</v>
      </c>
      <c r="T27">
        <v>0</v>
      </c>
      <c r="U27">
        <v>318.1213625133658</v>
      </c>
      <c r="V27">
        <v>5.0689000160561966</v>
      </c>
      <c r="W27">
        <v>8.4972302600119569</v>
      </c>
      <c r="X27">
        <v>36.016737182396163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8.0468964734996096</v>
      </c>
      <c r="AF27">
        <v>0</v>
      </c>
      <c r="AG27">
        <v>0</v>
      </c>
      <c r="AH27">
        <v>16.184493359999998</v>
      </c>
      <c r="AI27">
        <v>0</v>
      </c>
      <c r="AJ27">
        <v>0</v>
      </c>
      <c r="AK27">
        <v>13.352154237273444</v>
      </c>
      <c r="AL27">
        <v>0.56730029079173849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0.53904106159420284</v>
      </c>
      <c r="AS27">
        <v>1.1495471806422837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756.76687353101886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156.87938193836163</v>
      </c>
      <c r="L28">
        <v>41.800252237071746</v>
      </c>
      <c r="M28">
        <v>0</v>
      </c>
      <c r="N28">
        <v>13.842550075243164</v>
      </c>
      <c r="O28">
        <v>48.418940519727435</v>
      </c>
      <c r="P28">
        <v>66.362364973263638</v>
      </c>
      <c r="Q28">
        <v>5.323397083969466</v>
      </c>
      <c r="R28">
        <v>10.346283547595682</v>
      </c>
      <c r="S28">
        <v>6.4390262577847857</v>
      </c>
      <c r="T28">
        <v>0</v>
      </c>
      <c r="U28">
        <v>318.1213625133658</v>
      </c>
      <c r="V28">
        <v>5.0689000160561966</v>
      </c>
      <c r="W28">
        <v>8.4972302600119569</v>
      </c>
      <c r="X28">
        <v>36.016737182396163</v>
      </c>
      <c r="Y28">
        <v>0</v>
      </c>
      <c r="Z28">
        <v>0</v>
      </c>
      <c r="AA28">
        <v>1.6007627984060013</v>
      </c>
      <c r="AB28">
        <v>0.81365580000000026</v>
      </c>
      <c r="AC28">
        <v>0</v>
      </c>
      <c r="AD28">
        <v>0</v>
      </c>
      <c r="AE28">
        <v>8.0468964734996096</v>
      </c>
      <c r="AF28">
        <v>0</v>
      </c>
      <c r="AG28">
        <v>0</v>
      </c>
      <c r="AH28">
        <v>16.184493359999998</v>
      </c>
      <c r="AI28">
        <v>0</v>
      </c>
      <c r="AJ28">
        <v>0</v>
      </c>
      <c r="AK28">
        <v>13.352154237273444</v>
      </c>
      <c r="AL28">
        <v>0.56730029079173849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0.53904106159420284</v>
      </c>
      <c r="AS28">
        <v>1.1495471806422837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759.37027780705489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156.87938193836163</v>
      </c>
      <c r="L29">
        <v>41.800252237071746</v>
      </c>
      <c r="M29">
        <v>0</v>
      </c>
      <c r="N29">
        <v>13.842550075243164</v>
      </c>
      <c r="O29">
        <v>48.418940519727435</v>
      </c>
      <c r="P29">
        <v>66.362364973263638</v>
      </c>
      <c r="Q29">
        <v>5.323397083969466</v>
      </c>
      <c r="R29">
        <v>10.346283547595682</v>
      </c>
      <c r="S29">
        <v>6.4390262577847857</v>
      </c>
      <c r="T29">
        <v>0</v>
      </c>
      <c r="U29">
        <v>318.1213625133658</v>
      </c>
      <c r="V29">
        <v>5.0689000160561966</v>
      </c>
      <c r="W29">
        <v>8.4972302600119569</v>
      </c>
      <c r="X29">
        <v>36.016737182396163</v>
      </c>
      <c r="Y29">
        <v>0</v>
      </c>
      <c r="Z29">
        <v>0.26855928000000001</v>
      </c>
      <c r="AA29">
        <v>3.4279468725972815</v>
      </c>
      <c r="AB29">
        <v>3.2155676078019506</v>
      </c>
      <c r="AC29">
        <v>0</v>
      </c>
      <c r="AD29">
        <v>2.0961369507948522</v>
      </c>
      <c r="AE29">
        <v>8.0468964734996096</v>
      </c>
      <c r="AF29">
        <v>0</v>
      </c>
      <c r="AG29">
        <v>0</v>
      </c>
      <c r="AH29">
        <v>21.456014074720169</v>
      </c>
      <c r="AI29">
        <v>0</v>
      </c>
      <c r="AJ29">
        <v>0</v>
      </c>
      <c r="AK29">
        <v>13.352154237273444</v>
      </c>
      <c r="AL29">
        <v>3.1201512184165239</v>
      </c>
      <c r="AM29">
        <v>1.2888307323330834</v>
      </c>
      <c r="AN29">
        <v>0</v>
      </c>
      <c r="AO29">
        <v>0</v>
      </c>
      <c r="AP29">
        <v>0</v>
      </c>
      <c r="AQ29">
        <v>0</v>
      </c>
      <c r="AR29">
        <v>0.53904106159420284</v>
      </c>
      <c r="AS29">
        <v>1.1495471806422837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775.07727229452098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156.87938193836163</v>
      </c>
      <c r="L30">
        <v>41.800252237071746</v>
      </c>
      <c r="M30">
        <v>0</v>
      </c>
      <c r="N30">
        <v>13.842550075243164</v>
      </c>
      <c r="O30">
        <v>48.418940519727435</v>
      </c>
      <c r="P30">
        <v>66.362364973263638</v>
      </c>
      <c r="Q30">
        <v>5.323397083969466</v>
      </c>
      <c r="R30">
        <v>10.346283547595682</v>
      </c>
      <c r="S30">
        <v>6.4390262577847857</v>
      </c>
      <c r="T30">
        <v>0</v>
      </c>
      <c r="U30">
        <v>318.1213625133658</v>
      </c>
      <c r="V30">
        <v>5.0689000160561966</v>
      </c>
      <c r="W30">
        <v>8.4972302600119569</v>
      </c>
      <c r="X30">
        <v>36.016737182396163</v>
      </c>
      <c r="Y30">
        <v>0</v>
      </c>
      <c r="Z30">
        <v>3.1840388439999998</v>
      </c>
      <c r="AA30">
        <v>6.8597512693389602</v>
      </c>
      <c r="AB30">
        <v>6.4311354696174057</v>
      </c>
      <c r="AC30">
        <v>0</v>
      </c>
      <c r="AD30">
        <v>3.8697910984102952</v>
      </c>
      <c r="AE30">
        <v>8.0468964734996096</v>
      </c>
      <c r="AF30">
        <v>0</v>
      </c>
      <c r="AG30">
        <v>0</v>
      </c>
      <c r="AH30">
        <v>22.843256261119322</v>
      </c>
      <c r="AI30">
        <v>0</v>
      </c>
      <c r="AJ30">
        <v>0</v>
      </c>
      <c r="AK30">
        <v>13.352154237273444</v>
      </c>
      <c r="AL30">
        <v>13.615205709208265</v>
      </c>
      <c r="AM30">
        <v>1.9527740216054017</v>
      </c>
      <c r="AN30">
        <v>0</v>
      </c>
      <c r="AO30">
        <v>0</v>
      </c>
      <c r="AP30">
        <v>0</v>
      </c>
      <c r="AQ30">
        <v>0</v>
      </c>
      <c r="AR30">
        <v>0.53904106159420284</v>
      </c>
      <c r="AS30">
        <v>1.1495471806422837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798.96001823115671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156.87938193836163</v>
      </c>
      <c r="L31">
        <v>41.800252237071746</v>
      </c>
      <c r="M31">
        <v>0</v>
      </c>
      <c r="N31">
        <v>13.842550075243164</v>
      </c>
      <c r="O31">
        <v>48.418940519727435</v>
      </c>
      <c r="P31">
        <v>66.362364973263638</v>
      </c>
      <c r="Q31">
        <v>5.323397083969466</v>
      </c>
      <c r="R31">
        <v>10.346283547595682</v>
      </c>
      <c r="S31">
        <v>6.4390262577847857</v>
      </c>
      <c r="T31">
        <v>0</v>
      </c>
      <c r="U31">
        <v>318.1213625133658</v>
      </c>
      <c r="V31">
        <v>5.0689000160561966</v>
      </c>
      <c r="W31">
        <v>8.4972302600119569</v>
      </c>
      <c r="X31">
        <v>36.016737182396163</v>
      </c>
      <c r="Y31">
        <v>0</v>
      </c>
      <c r="Z31">
        <v>3.1840388439999998</v>
      </c>
      <c r="AA31">
        <v>6.8597512693389602</v>
      </c>
      <c r="AB31">
        <v>6.4311354696174057</v>
      </c>
      <c r="AC31">
        <v>0</v>
      </c>
      <c r="AD31">
        <v>4.4605794231642699</v>
      </c>
      <c r="AE31">
        <v>8.0468964734996096</v>
      </c>
      <c r="AF31">
        <v>0</v>
      </c>
      <c r="AG31">
        <v>0</v>
      </c>
      <c r="AH31">
        <v>22.843256261119322</v>
      </c>
      <c r="AI31">
        <v>0</v>
      </c>
      <c r="AJ31">
        <v>0</v>
      </c>
      <c r="AK31">
        <v>13.352154237273444</v>
      </c>
      <c r="AL31">
        <v>13.615205709208265</v>
      </c>
      <c r="AM31">
        <v>1.9527740216054017</v>
      </c>
      <c r="AN31">
        <v>0</v>
      </c>
      <c r="AO31">
        <v>0</v>
      </c>
      <c r="AP31">
        <v>0</v>
      </c>
      <c r="AQ31">
        <v>0</v>
      </c>
      <c r="AR31">
        <v>0.53904106159420284</v>
      </c>
      <c r="AS31">
        <v>1.1495471806422837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799.55080655591075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156.87938193836163</v>
      </c>
      <c r="L32">
        <v>41.800252237071746</v>
      </c>
      <c r="M32">
        <v>0</v>
      </c>
      <c r="N32">
        <v>13.842550075243164</v>
      </c>
      <c r="O32">
        <v>48.418940519727435</v>
      </c>
      <c r="P32">
        <v>66.362364973263638</v>
      </c>
      <c r="Q32">
        <v>5.323397083969466</v>
      </c>
      <c r="R32">
        <v>10.346283547595682</v>
      </c>
      <c r="S32">
        <v>6.4390262577847857</v>
      </c>
      <c r="T32">
        <v>0</v>
      </c>
      <c r="U32">
        <v>318.1213625133658</v>
      </c>
      <c r="V32">
        <v>5.0689000160561966</v>
      </c>
      <c r="W32">
        <v>8.4972302600119569</v>
      </c>
      <c r="X32">
        <v>36.016737182396163</v>
      </c>
      <c r="Y32">
        <v>0</v>
      </c>
      <c r="Z32">
        <v>3.1840388439999998</v>
      </c>
      <c r="AA32">
        <v>6.8597512693389602</v>
      </c>
      <c r="AB32">
        <v>6.4311354696174057</v>
      </c>
      <c r="AC32">
        <v>0</v>
      </c>
      <c r="AD32">
        <v>4.4605794231642699</v>
      </c>
      <c r="AE32">
        <v>8.0468964734996096</v>
      </c>
      <c r="AF32">
        <v>0</v>
      </c>
      <c r="AG32">
        <v>0</v>
      </c>
      <c r="AH32">
        <v>22.843256261119322</v>
      </c>
      <c r="AI32">
        <v>0</v>
      </c>
      <c r="AJ32">
        <v>0</v>
      </c>
      <c r="AK32">
        <v>13.352154237273444</v>
      </c>
      <c r="AL32">
        <v>13.615205709208265</v>
      </c>
      <c r="AM32">
        <v>1.9527740216054017</v>
      </c>
      <c r="AN32">
        <v>0</v>
      </c>
      <c r="AO32">
        <v>0</v>
      </c>
      <c r="AP32">
        <v>0</v>
      </c>
      <c r="AQ32">
        <v>0</v>
      </c>
      <c r="AR32">
        <v>0.80856133840579703</v>
      </c>
      <c r="AS32">
        <v>1.1495471806422837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799.82032683272234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156.87938193836163</v>
      </c>
      <c r="L33">
        <v>41.800252237071746</v>
      </c>
      <c r="M33">
        <v>0</v>
      </c>
      <c r="N33">
        <v>13.842550075243164</v>
      </c>
      <c r="O33">
        <v>48.418940519727435</v>
      </c>
      <c r="P33">
        <v>66.362364973263638</v>
      </c>
      <c r="Q33">
        <v>5.323397083969466</v>
      </c>
      <c r="R33">
        <v>10.346283547595682</v>
      </c>
      <c r="S33">
        <v>6.4390262577847857</v>
      </c>
      <c r="T33">
        <v>0</v>
      </c>
      <c r="U33">
        <v>318.1213625133658</v>
      </c>
      <c r="V33">
        <v>5.0689000160561966</v>
      </c>
      <c r="W33">
        <v>8.4972302600119569</v>
      </c>
      <c r="X33">
        <v>36.016737182396163</v>
      </c>
      <c r="Y33">
        <v>0</v>
      </c>
      <c r="Z33">
        <v>3.1840388439999998</v>
      </c>
      <c r="AA33">
        <v>6.8597512693389602</v>
      </c>
      <c r="AB33">
        <v>6.4311354696174057</v>
      </c>
      <c r="AC33">
        <v>0</v>
      </c>
      <c r="AD33">
        <v>6.6908688807721424</v>
      </c>
      <c r="AE33">
        <v>8.0468964734996096</v>
      </c>
      <c r="AF33">
        <v>0</v>
      </c>
      <c r="AG33">
        <v>0</v>
      </c>
      <c r="AH33">
        <v>22.843256261119322</v>
      </c>
      <c r="AI33">
        <v>0</v>
      </c>
      <c r="AJ33">
        <v>0</v>
      </c>
      <c r="AK33">
        <v>13.352154237273444</v>
      </c>
      <c r="AL33">
        <v>13.615205709208265</v>
      </c>
      <c r="AM33">
        <v>1.9527740216054017</v>
      </c>
      <c r="AN33">
        <v>0</v>
      </c>
      <c r="AO33">
        <v>0</v>
      </c>
      <c r="AP33">
        <v>0</v>
      </c>
      <c r="AQ33">
        <v>0</v>
      </c>
      <c r="AR33">
        <v>6.468491469202899</v>
      </c>
      <c r="AS33">
        <v>1.1495471806422837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807.71054642112733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156.87938193836163</v>
      </c>
      <c r="L34">
        <v>41.800252237071746</v>
      </c>
      <c r="M34">
        <v>0</v>
      </c>
      <c r="N34">
        <v>13.842550075243164</v>
      </c>
      <c r="O34">
        <v>48.418940519727435</v>
      </c>
      <c r="P34">
        <v>66.362364973263638</v>
      </c>
      <c r="Q34">
        <v>5.323397083969466</v>
      </c>
      <c r="R34">
        <v>10.346283547595682</v>
      </c>
      <c r="S34">
        <v>6.4390262577847857</v>
      </c>
      <c r="T34">
        <v>0</v>
      </c>
      <c r="U34">
        <v>318.1213625133658</v>
      </c>
      <c r="V34">
        <v>5.0689000160561966</v>
      </c>
      <c r="W34">
        <v>8.4972302600119569</v>
      </c>
      <c r="X34">
        <v>36.016737182396163</v>
      </c>
      <c r="Y34">
        <v>0</v>
      </c>
      <c r="Z34">
        <v>3.1840388439999998</v>
      </c>
      <c r="AA34">
        <v>3.4298756346694801</v>
      </c>
      <c r="AB34">
        <v>6.4311354696174057</v>
      </c>
      <c r="AC34">
        <v>0</v>
      </c>
      <c r="AD34">
        <v>6.6908688807721424</v>
      </c>
      <c r="AE34">
        <v>8.0468964734996096</v>
      </c>
      <c r="AF34">
        <v>0</v>
      </c>
      <c r="AG34">
        <v>0</v>
      </c>
      <c r="AH34">
        <v>22.843256261119322</v>
      </c>
      <c r="AI34">
        <v>0</v>
      </c>
      <c r="AJ34">
        <v>0</v>
      </c>
      <c r="AK34">
        <v>13.352154237273444</v>
      </c>
      <c r="AL34">
        <v>10.211404218416526</v>
      </c>
      <c r="AM34">
        <v>1.9527740216054017</v>
      </c>
      <c r="AN34">
        <v>0</v>
      </c>
      <c r="AO34">
        <v>0</v>
      </c>
      <c r="AP34">
        <v>0</v>
      </c>
      <c r="AQ34">
        <v>0</v>
      </c>
      <c r="AR34">
        <v>6.468491469202899</v>
      </c>
      <c r="AS34">
        <v>1.1495471806422837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800.8768692956661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156.87938193836163</v>
      </c>
      <c r="L35">
        <v>41.800252237071746</v>
      </c>
      <c r="M35">
        <v>0</v>
      </c>
      <c r="N35">
        <v>13.842550075243164</v>
      </c>
      <c r="O35">
        <v>48.418940519727435</v>
      </c>
      <c r="P35">
        <v>66.362364973263638</v>
      </c>
      <c r="Q35">
        <v>5.323397083969466</v>
      </c>
      <c r="R35">
        <v>10.346283547595682</v>
      </c>
      <c r="S35">
        <v>6.4390262577847857</v>
      </c>
      <c r="T35">
        <v>0</v>
      </c>
      <c r="U35">
        <v>318.1213625133658</v>
      </c>
      <c r="V35">
        <v>5.0689000160561966</v>
      </c>
      <c r="W35">
        <v>8.4972302600119569</v>
      </c>
      <c r="X35">
        <v>36.016737182396163</v>
      </c>
      <c r="Y35">
        <v>0</v>
      </c>
      <c r="Z35">
        <v>3.1840388439999998</v>
      </c>
      <c r="AA35">
        <v>3.4298756346694801</v>
      </c>
      <c r="AB35">
        <v>6.4311354696174057</v>
      </c>
      <c r="AC35">
        <v>0</v>
      </c>
      <c r="AD35">
        <v>4.4605794231642699</v>
      </c>
      <c r="AE35">
        <v>8.0468964734996096</v>
      </c>
      <c r="AF35">
        <v>0</v>
      </c>
      <c r="AG35">
        <v>0</v>
      </c>
      <c r="AH35">
        <v>22.843256261119322</v>
      </c>
      <c r="AI35">
        <v>0</v>
      </c>
      <c r="AJ35">
        <v>0</v>
      </c>
      <c r="AK35">
        <v>13.352154237273444</v>
      </c>
      <c r="AL35">
        <v>10.211404218416526</v>
      </c>
      <c r="AM35">
        <v>1.9527740216054017</v>
      </c>
      <c r="AN35">
        <v>0</v>
      </c>
      <c r="AO35">
        <v>0</v>
      </c>
      <c r="AP35">
        <v>0</v>
      </c>
      <c r="AQ35">
        <v>0</v>
      </c>
      <c r="AR35">
        <v>0.53904106159420284</v>
      </c>
      <c r="AS35">
        <v>1.1495471806422837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792.71712943044952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156.87938193836163</v>
      </c>
      <c r="L36">
        <v>41.800252237071746</v>
      </c>
      <c r="M36">
        <v>0</v>
      </c>
      <c r="N36">
        <v>13.842550075243164</v>
      </c>
      <c r="O36">
        <v>48.418940519727435</v>
      </c>
      <c r="P36">
        <v>66.362364973263638</v>
      </c>
      <c r="Q36">
        <v>5.323397083969466</v>
      </c>
      <c r="R36">
        <v>10.346283547595682</v>
      </c>
      <c r="S36">
        <v>6.4390262577847857</v>
      </c>
      <c r="T36">
        <v>0</v>
      </c>
      <c r="U36">
        <v>318.1213625133658</v>
      </c>
      <c r="V36">
        <v>5.0689000160561966</v>
      </c>
      <c r="W36">
        <v>8.4972302600119569</v>
      </c>
      <c r="X36">
        <v>36.016737182396163</v>
      </c>
      <c r="Y36">
        <v>0</v>
      </c>
      <c r="Z36">
        <v>0</v>
      </c>
      <c r="AA36">
        <v>2.1214930000000005</v>
      </c>
      <c r="AB36">
        <v>0.81365580000000026</v>
      </c>
      <c r="AC36">
        <v>0</v>
      </c>
      <c r="AD36">
        <v>3.8697910984102952</v>
      </c>
      <c r="AE36">
        <v>8.0468964734996096</v>
      </c>
      <c r="AF36">
        <v>0</v>
      </c>
      <c r="AG36">
        <v>0</v>
      </c>
      <c r="AH36">
        <v>21.456014074720169</v>
      </c>
      <c r="AI36">
        <v>0</v>
      </c>
      <c r="AJ36">
        <v>0</v>
      </c>
      <c r="AK36">
        <v>13.352154237273444</v>
      </c>
      <c r="AL36">
        <v>3.1201512184165239</v>
      </c>
      <c r="AM36">
        <v>1.2888307323330834</v>
      </c>
      <c r="AN36">
        <v>0</v>
      </c>
      <c r="AO36">
        <v>0</v>
      </c>
      <c r="AP36">
        <v>0</v>
      </c>
      <c r="AQ36">
        <v>0</v>
      </c>
      <c r="AR36">
        <v>0.53904106159420284</v>
      </c>
      <c r="AS36">
        <v>1.1495471806422837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772.87400148173708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156.87938193836163</v>
      </c>
      <c r="L37">
        <v>41.800252237071746</v>
      </c>
      <c r="M37">
        <v>0</v>
      </c>
      <c r="N37">
        <v>13.842550075243164</v>
      </c>
      <c r="O37">
        <v>48.418940519727435</v>
      </c>
      <c r="P37">
        <v>66.362364973263638</v>
      </c>
      <c r="Q37">
        <v>5.323397083969466</v>
      </c>
      <c r="R37">
        <v>10.346283547595682</v>
      </c>
      <c r="S37">
        <v>6.4390262577847857</v>
      </c>
      <c r="T37">
        <v>0</v>
      </c>
      <c r="U37">
        <v>318.1213625133658</v>
      </c>
      <c r="V37">
        <v>5.0689000160561966</v>
      </c>
      <c r="W37">
        <v>8.4972302600119569</v>
      </c>
      <c r="X37">
        <v>36.016737182396163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2.0961369507948522</v>
      </c>
      <c r="AE37">
        <v>8.0468964734996096</v>
      </c>
      <c r="AF37">
        <v>0</v>
      </c>
      <c r="AG37">
        <v>0</v>
      </c>
      <c r="AH37">
        <v>17.109321653600844</v>
      </c>
      <c r="AI37">
        <v>0</v>
      </c>
      <c r="AJ37">
        <v>0</v>
      </c>
      <c r="AK37">
        <v>13.352154237273444</v>
      </c>
      <c r="AL37">
        <v>0.3403800728915663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0.53904106159420284</v>
      </c>
      <c r="AS37">
        <v>1.1495471806422837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759.74990423514441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156.87938193836163</v>
      </c>
      <c r="L38">
        <v>41.800252237071746</v>
      </c>
      <c r="M38">
        <v>0</v>
      </c>
      <c r="N38">
        <v>13.842550075243164</v>
      </c>
      <c r="O38">
        <v>48.418940519727435</v>
      </c>
      <c r="P38">
        <v>66.362364973263638</v>
      </c>
      <c r="Q38">
        <v>5.323397083969466</v>
      </c>
      <c r="R38">
        <v>10.346283547595682</v>
      </c>
      <c r="S38">
        <v>6.4390262577847857</v>
      </c>
      <c r="T38">
        <v>0</v>
      </c>
      <c r="U38">
        <v>318.1213625133658</v>
      </c>
      <c r="V38">
        <v>5.0689000160561966</v>
      </c>
      <c r="W38">
        <v>8.4972302600119569</v>
      </c>
      <c r="X38">
        <v>36.016737182396163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4.0234483637568204</v>
      </c>
      <c r="AF38">
        <v>0</v>
      </c>
      <c r="AG38">
        <v>0</v>
      </c>
      <c r="AH38">
        <v>17.109321653600844</v>
      </c>
      <c r="AI38">
        <v>0</v>
      </c>
      <c r="AJ38">
        <v>0</v>
      </c>
      <c r="AK38">
        <v>13.352154237273444</v>
      </c>
      <c r="AL38">
        <v>0.3403800728915663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0.53904106159420284</v>
      </c>
      <c r="AS38">
        <v>1.1495471806422837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753.63031917460683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156.87938193836163</v>
      </c>
      <c r="L39">
        <v>41.800252237071746</v>
      </c>
      <c r="M39">
        <v>0</v>
      </c>
      <c r="N39">
        <v>13.842550075243164</v>
      </c>
      <c r="O39">
        <v>48.418940519727435</v>
      </c>
      <c r="P39">
        <v>66.362364973263638</v>
      </c>
      <c r="Q39">
        <v>5.323397083969466</v>
      </c>
      <c r="R39">
        <v>10.346283547595682</v>
      </c>
      <c r="S39">
        <v>6.4390262577847857</v>
      </c>
      <c r="T39">
        <v>0</v>
      </c>
      <c r="U39">
        <v>318.1213625133658</v>
      </c>
      <c r="V39">
        <v>5.0689000160561966</v>
      </c>
      <c r="W39">
        <v>8.4972302600119569</v>
      </c>
      <c r="X39">
        <v>36.016737182396163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4.0234483637568204</v>
      </c>
      <c r="AF39">
        <v>0</v>
      </c>
      <c r="AG39">
        <v>0</v>
      </c>
      <c r="AH39">
        <v>17.109321653600844</v>
      </c>
      <c r="AI39">
        <v>0</v>
      </c>
      <c r="AJ39">
        <v>0</v>
      </c>
      <c r="AK39">
        <v>13.352154237273444</v>
      </c>
      <c r="AL39">
        <v>0.3403800728915663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0.53904106159420284</v>
      </c>
      <c r="AS39">
        <v>1.1495471806422837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753.63031917460683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156.87938193836163</v>
      </c>
      <c r="L40">
        <v>41.800252237071746</v>
      </c>
      <c r="M40">
        <v>0</v>
      </c>
      <c r="N40">
        <v>13.842550075243164</v>
      </c>
      <c r="O40">
        <v>48.418940519727435</v>
      </c>
      <c r="P40">
        <v>66.362364973263638</v>
      </c>
      <c r="Q40">
        <v>5.323397083969466</v>
      </c>
      <c r="R40">
        <v>10.346283547595682</v>
      </c>
      <c r="S40">
        <v>6.4390262577847857</v>
      </c>
      <c r="T40">
        <v>0</v>
      </c>
      <c r="U40">
        <v>318.1213625133658</v>
      </c>
      <c r="V40">
        <v>5.0689000160561966</v>
      </c>
      <c r="W40">
        <v>8.4972302600119569</v>
      </c>
      <c r="X40">
        <v>36.016737182396163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4.0234483637568204</v>
      </c>
      <c r="AF40">
        <v>0</v>
      </c>
      <c r="AG40">
        <v>0</v>
      </c>
      <c r="AH40">
        <v>10.635524106399155</v>
      </c>
      <c r="AI40">
        <v>0</v>
      </c>
      <c r="AJ40">
        <v>0</v>
      </c>
      <c r="AK40">
        <v>13.352154237273444</v>
      </c>
      <c r="AL40">
        <v>0.3403800728915663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0.53904106159420284</v>
      </c>
      <c r="AS40">
        <v>1.1495471806422837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747.15652162740514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156.87938193836163</v>
      </c>
      <c r="L41">
        <v>41.800252237071746</v>
      </c>
      <c r="M41">
        <v>0</v>
      </c>
      <c r="N41">
        <v>13.842550075243164</v>
      </c>
      <c r="O41">
        <v>48.418940519727435</v>
      </c>
      <c r="P41">
        <v>66.362364973263638</v>
      </c>
      <c r="Q41">
        <v>5.323397083969466</v>
      </c>
      <c r="R41">
        <v>10.346283547595682</v>
      </c>
      <c r="S41">
        <v>6.4390262577847857</v>
      </c>
      <c r="T41">
        <v>0</v>
      </c>
      <c r="U41">
        <v>318.1213625133658</v>
      </c>
      <c r="V41">
        <v>5.0689000160561966</v>
      </c>
      <c r="W41">
        <v>8.4972302600119569</v>
      </c>
      <c r="X41">
        <v>36.016737182396163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4.0234483637568204</v>
      </c>
      <c r="AF41">
        <v>0</v>
      </c>
      <c r="AG41">
        <v>0</v>
      </c>
      <c r="AH41">
        <v>10.635524106399155</v>
      </c>
      <c r="AI41">
        <v>0</v>
      </c>
      <c r="AJ41">
        <v>0</v>
      </c>
      <c r="AK41">
        <v>13.352154237273444</v>
      </c>
      <c r="AL41">
        <v>0.3403800728915663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0.53904106159420284</v>
      </c>
      <c r="AS41">
        <v>1.1495471806422837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747.15652162740514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156.87938193836163</v>
      </c>
      <c r="L42">
        <v>41.800252237071746</v>
      </c>
      <c r="M42">
        <v>0</v>
      </c>
      <c r="N42">
        <v>13.842550075243164</v>
      </c>
      <c r="O42">
        <v>48.418940519727435</v>
      </c>
      <c r="P42">
        <v>66.362364973263638</v>
      </c>
      <c r="Q42">
        <v>5.323397083969466</v>
      </c>
      <c r="R42">
        <v>10.346283547595682</v>
      </c>
      <c r="S42">
        <v>6.4390262577847857</v>
      </c>
      <c r="T42">
        <v>0</v>
      </c>
      <c r="U42">
        <v>318.1213625133658</v>
      </c>
      <c r="V42">
        <v>5.0689000160561966</v>
      </c>
      <c r="W42">
        <v>8.4972302600119569</v>
      </c>
      <c r="X42">
        <v>36.016737182396163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4.0234483637568204</v>
      </c>
      <c r="AF42">
        <v>0</v>
      </c>
      <c r="AG42">
        <v>0</v>
      </c>
      <c r="AH42">
        <v>5.0403137683210133</v>
      </c>
      <c r="AI42">
        <v>0</v>
      </c>
      <c r="AJ42">
        <v>0</v>
      </c>
      <c r="AK42">
        <v>13.352154237273444</v>
      </c>
      <c r="AL42">
        <v>0.3403800728915663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0.80856133840579703</v>
      </c>
      <c r="AS42">
        <v>1.1495471806422837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741.8308315661385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156.87938193836163</v>
      </c>
      <c r="L43">
        <v>41.800252237071746</v>
      </c>
      <c r="M43">
        <v>0</v>
      </c>
      <c r="N43">
        <v>13.842550075243164</v>
      </c>
      <c r="O43">
        <v>48.418940519727435</v>
      </c>
      <c r="P43">
        <v>66.362364973263638</v>
      </c>
      <c r="Q43">
        <v>5.323397083969466</v>
      </c>
      <c r="R43">
        <v>10.346283547595682</v>
      </c>
      <c r="S43">
        <v>6.4390262577847857</v>
      </c>
      <c r="T43">
        <v>0</v>
      </c>
      <c r="U43">
        <v>318.1213625133658</v>
      </c>
      <c r="V43">
        <v>5.0689000160561966</v>
      </c>
      <c r="W43">
        <v>8.4972302600119569</v>
      </c>
      <c r="X43">
        <v>36.016737182396163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4.0234483637568204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13.352154237273444</v>
      </c>
      <c r="AL43">
        <v>0.3403800728915663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8.8941757384057976</v>
      </c>
      <c r="AS43">
        <v>2.036340727252453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745.76292574442778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156.87938193836163</v>
      </c>
      <c r="L44">
        <v>41.800252237071746</v>
      </c>
      <c r="M44">
        <v>0</v>
      </c>
      <c r="N44">
        <v>13.842550075243164</v>
      </c>
      <c r="O44">
        <v>48.418940519727435</v>
      </c>
      <c r="P44">
        <v>66.362364973263638</v>
      </c>
      <c r="Q44">
        <v>5.323397083969466</v>
      </c>
      <c r="R44">
        <v>10.346283547595682</v>
      </c>
      <c r="S44">
        <v>6.4390262577847857</v>
      </c>
      <c r="T44">
        <v>0</v>
      </c>
      <c r="U44">
        <v>318.1213625133658</v>
      </c>
      <c r="V44">
        <v>5.0689000160561966</v>
      </c>
      <c r="W44">
        <v>8.4972302600119569</v>
      </c>
      <c r="X44">
        <v>36.016737182396163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4.0234483637568204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13.352154237273444</v>
      </c>
      <c r="AL44">
        <v>0.3403800728915663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8.8941757384057976</v>
      </c>
      <c r="AS44">
        <v>2.036340727252453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745.76292574442778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156.87938193836163</v>
      </c>
      <c r="L45">
        <v>41.800252237071746</v>
      </c>
      <c r="M45">
        <v>0</v>
      </c>
      <c r="N45">
        <v>13.842550075243164</v>
      </c>
      <c r="O45">
        <v>48.418940519727435</v>
      </c>
      <c r="P45">
        <v>66.362364973263638</v>
      </c>
      <c r="Q45">
        <v>5.323397083969466</v>
      </c>
      <c r="R45">
        <v>10.346283547595682</v>
      </c>
      <c r="S45">
        <v>6.4390262577847857</v>
      </c>
      <c r="T45">
        <v>0</v>
      </c>
      <c r="U45">
        <v>318.1213625133658</v>
      </c>
      <c r="V45">
        <v>5.0689000160561966</v>
      </c>
      <c r="W45">
        <v>8.4972302600119569</v>
      </c>
      <c r="X45">
        <v>36.016737182396163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13.352154237273444</v>
      </c>
      <c r="AL45">
        <v>0.3403800728915663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1.0780818692028986</v>
      </c>
      <c r="AS45">
        <v>2.036340727252453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733.92338351146805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156.87938193836163</v>
      </c>
      <c r="L46">
        <v>41.800252237071746</v>
      </c>
      <c r="M46">
        <v>0</v>
      </c>
      <c r="N46">
        <v>13.842550075243164</v>
      </c>
      <c r="O46">
        <v>48.418940519727435</v>
      </c>
      <c r="P46">
        <v>66.362364973263638</v>
      </c>
      <c r="Q46">
        <v>5.323397083969466</v>
      </c>
      <c r="R46">
        <v>10.346283547595682</v>
      </c>
      <c r="S46">
        <v>6.4390262577847857</v>
      </c>
      <c r="T46">
        <v>0</v>
      </c>
      <c r="U46">
        <v>318.1213625133658</v>
      </c>
      <c r="V46">
        <v>5.0689000160561966</v>
      </c>
      <c r="W46">
        <v>8.4972302600119569</v>
      </c>
      <c r="X46">
        <v>36.016737182396163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13.352154237273444</v>
      </c>
      <c r="AL46">
        <v>0.3403800728915663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0.53904106159420284</v>
      </c>
      <c r="AS46">
        <v>1.1495471806422837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732.49754915724907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156.87938193836163</v>
      </c>
      <c r="L47">
        <v>41.800252237071746</v>
      </c>
      <c r="M47">
        <v>0</v>
      </c>
      <c r="N47">
        <v>13.842550075243164</v>
      </c>
      <c r="O47">
        <v>48.418940519727435</v>
      </c>
      <c r="P47">
        <v>66.362364973263638</v>
      </c>
      <c r="Q47">
        <v>5.323397083969466</v>
      </c>
      <c r="R47">
        <v>10.346283547595682</v>
      </c>
      <c r="S47">
        <v>6.4390262577847857</v>
      </c>
      <c r="T47">
        <v>0</v>
      </c>
      <c r="U47">
        <v>318.1213625133658</v>
      </c>
      <c r="V47">
        <v>5.0689000160561966</v>
      </c>
      <c r="W47">
        <v>8.4972302600119569</v>
      </c>
      <c r="X47">
        <v>36.016737182396163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13.352154237273444</v>
      </c>
      <c r="AL47">
        <v>0.3403800728915663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0.53904106159420284</v>
      </c>
      <c r="AS47">
        <v>1.1495471806422837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732.49754915724907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156.87938193836163</v>
      </c>
      <c r="L48">
        <v>41.800252237071746</v>
      </c>
      <c r="M48">
        <v>0</v>
      </c>
      <c r="N48">
        <v>13.842550075243164</v>
      </c>
      <c r="O48">
        <v>48.418940519727435</v>
      </c>
      <c r="P48">
        <v>66.362364973263638</v>
      </c>
      <c r="Q48">
        <v>5.323397083969466</v>
      </c>
      <c r="R48">
        <v>10.346283547595682</v>
      </c>
      <c r="S48">
        <v>6.4390262577847857</v>
      </c>
      <c r="T48">
        <v>0</v>
      </c>
      <c r="U48">
        <v>318.1213625133658</v>
      </c>
      <c r="V48">
        <v>5.0689000160561966</v>
      </c>
      <c r="W48">
        <v>8.4972302600119569</v>
      </c>
      <c r="X48">
        <v>36.016737182396163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13.352154237273444</v>
      </c>
      <c r="AL48">
        <v>0.3403800728915663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0.53904106159420284</v>
      </c>
      <c r="AS48">
        <v>1.1495471806422837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732.49754915724907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156.87938193836163</v>
      </c>
      <c r="L49">
        <v>41.800252237071746</v>
      </c>
      <c r="M49">
        <v>0</v>
      </c>
      <c r="N49">
        <v>13.842550075243164</v>
      </c>
      <c r="O49">
        <v>48.418940519727435</v>
      </c>
      <c r="P49">
        <v>66.362364973263638</v>
      </c>
      <c r="Q49">
        <v>5.323397083969466</v>
      </c>
      <c r="R49">
        <v>10.346283547595682</v>
      </c>
      <c r="S49">
        <v>6.4390262577847857</v>
      </c>
      <c r="T49">
        <v>0</v>
      </c>
      <c r="U49">
        <v>318.1213625133658</v>
      </c>
      <c r="V49">
        <v>5.0689000160561966</v>
      </c>
      <c r="W49">
        <v>8.4972302600119569</v>
      </c>
      <c r="X49">
        <v>36.016737182396163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13.352154237273444</v>
      </c>
      <c r="AL49">
        <v>0.3403800728915663</v>
      </c>
      <c r="AM49">
        <v>0</v>
      </c>
      <c r="AN49">
        <v>0</v>
      </c>
      <c r="AO49">
        <v>0</v>
      </c>
      <c r="AP49">
        <v>1.6572954274647891</v>
      </c>
      <c r="AQ49">
        <v>0</v>
      </c>
      <c r="AR49">
        <v>0.53904106159420284</v>
      </c>
      <c r="AS49">
        <v>1.1495471806422837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734.15484458471383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156.87938193836163</v>
      </c>
      <c r="L50">
        <v>41.800252237071746</v>
      </c>
      <c r="M50">
        <v>0</v>
      </c>
      <c r="N50">
        <v>13.842550075243164</v>
      </c>
      <c r="O50">
        <v>48.418940519727435</v>
      </c>
      <c r="P50">
        <v>66.362364973263638</v>
      </c>
      <c r="Q50">
        <v>5.323397083969466</v>
      </c>
      <c r="R50">
        <v>10.346283547595682</v>
      </c>
      <c r="S50">
        <v>6.4390262577847857</v>
      </c>
      <c r="T50">
        <v>0</v>
      </c>
      <c r="U50">
        <v>318.1213625133658</v>
      </c>
      <c r="V50">
        <v>5.0689000160561966</v>
      </c>
      <c r="W50">
        <v>8.4972302600119569</v>
      </c>
      <c r="X50">
        <v>36.016737182396163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13.352154237273444</v>
      </c>
      <c r="AL50">
        <v>0.3403800728915663</v>
      </c>
      <c r="AM50">
        <v>0</v>
      </c>
      <c r="AN50">
        <v>0</v>
      </c>
      <c r="AO50">
        <v>0</v>
      </c>
      <c r="AP50">
        <v>1.6572954274647891</v>
      </c>
      <c r="AQ50">
        <v>0</v>
      </c>
      <c r="AR50">
        <v>0.53904106159420284</v>
      </c>
      <c r="AS50">
        <v>1.1495471806422837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734.15484458471383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156.87938193836163</v>
      </c>
      <c r="L51">
        <v>41.800252237071746</v>
      </c>
      <c r="M51">
        <v>0</v>
      </c>
      <c r="N51">
        <v>13.842550075243164</v>
      </c>
      <c r="O51">
        <v>48.418940519727435</v>
      </c>
      <c r="P51">
        <v>66.362364973263638</v>
      </c>
      <c r="Q51">
        <v>5.323397083969466</v>
      </c>
      <c r="R51">
        <v>10.346283547595682</v>
      </c>
      <c r="S51">
        <v>6.4390262577847857</v>
      </c>
      <c r="T51">
        <v>0</v>
      </c>
      <c r="U51">
        <v>318.1213625133658</v>
      </c>
      <c r="V51">
        <v>5.0689000160561966</v>
      </c>
      <c r="W51">
        <v>8.4972302600119569</v>
      </c>
      <c r="X51">
        <v>36.016737182396163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13.352154237273444</v>
      </c>
      <c r="AL51">
        <v>0.3403800728915663</v>
      </c>
      <c r="AM51">
        <v>0</v>
      </c>
      <c r="AN51">
        <v>0</v>
      </c>
      <c r="AO51">
        <v>0</v>
      </c>
      <c r="AP51">
        <v>1.5322164937372</v>
      </c>
      <c r="AQ51">
        <v>0</v>
      </c>
      <c r="AR51">
        <v>0.53904106159420284</v>
      </c>
      <c r="AS51">
        <v>2.036340727252453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734.91655919759648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156.87938193836163</v>
      </c>
      <c r="L52">
        <v>41.800252237071746</v>
      </c>
      <c r="M52">
        <v>0</v>
      </c>
      <c r="N52">
        <v>13.842550075243164</v>
      </c>
      <c r="O52">
        <v>48.418940519727435</v>
      </c>
      <c r="P52">
        <v>66.362364973263638</v>
      </c>
      <c r="Q52">
        <v>5.323397083969466</v>
      </c>
      <c r="R52">
        <v>10.346283547595682</v>
      </c>
      <c r="S52">
        <v>6.4390262577847857</v>
      </c>
      <c r="T52">
        <v>0</v>
      </c>
      <c r="U52">
        <v>318.1213625133658</v>
      </c>
      <c r="V52">
        <v>5.0689000160561966</v>
      </c>
      <c r="W52">
        <v>8.4972302600119569</v>
      </c>
      <c r="X52">
        <v>36.016737182396163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13.352154237273444</v>
      </c>
      <c r="AL52">
        <v>0.3403800728915663</v>
      </c>
      <c r="AM52">
        <v>0</v>
      </c>
      <c r="AN52">
        <v>0</v>
      </c>
      <c r="AO52">
        <v>0</v>
      </c>
      <c r="AP52">
        <v>1.5322164937372</v>
      </c>
      <c r="AQ52">
        <v>0</v>
      </c>
      <c r="AR52">
        <v>0.53904106159420284</v>
      </c>
      <c r="AS52">
        <v>1.1495471806422837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734.02976565098629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156.87938193836163</v>
      </c>
      <c r="L53">
        <v>41.800252237071746</v>
      </c>
      <c r="M53">
        <v>0</v>
      </c>
      <c r="N53">
        <v>13.842550075243164</v>
      </c>
      <c r="O53">
        <v>48.418940519727435</v>
      </c>
      <c r="P53">
        <v>66.362364973263638</v>
      </c>
      <c r="Q53">
        <v>5.323397083969466</v>
      </c>
      <c r="R53">
        <v>10.346283547595682</v>
      </c>
      <c r="S53">
        <v>6.4390262577847857</v>
      </c>
      <c r="T53">
        <v>0</v>
      </c>
      <c r="U53">
        <v>318.1213625133658</v>
      </c>
      <c r="V53">
        <v>5.0689000160561966</v>
      </c>
      <c r="W53">
        <v>8.4972302600119569</v>
      </c>
      <c r="X53">
        <v>36.016737182396163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13.352154237273444</v>
      </c>
      <c r="AL53">
        <v>0.3403800728915663</v>
      </c>
      <c r="AM53">
        <v>0</v>
      </c>
      <c r="AN53">
        <v>0</v>
      </c>
      <c r="AO53">
        <v>0</v>
      </c>
      <c r="AP53">
        <v>1.5322164937372</v>
      </c>
      <c r="AQ53">
        <v>0</v>
      </c>
      <c r="AR53">
        <v>0.53904106159420284</v>
      </c>
      <c r="AS53">
        <v>1.1495471806422837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734.02976565098629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156.87938193836163</v>
      </c>
      <c r="L54">
        <v>41.800252237071746</v>
      </c>
      <c r="M54">
        <v>0</v>
      </c>
      <c r="N54">
        <v>13.842550075243164</v>
      </c>
      <c r="O54">
        <v>48.418940519727435</v>
      </c>
      <c r="P54">
        <v>66.362364973263638</v>
      </c>
      <c r="Q54">
        <v>5.323397083969466</v>
      </c>
      <c r="R54">
        <v>10.346283547595682</v>
      </c>
      <c r="S54">
        <v>6.4390262577847857</v>
      </c>
      <c r="T54">
        <v>0</v>
      </c>
      <c r="U54">
        <v>318.1213625133658</v>
      </c>
      <c r="V54">
        <v>5.0689000160561966</v>
      </c>
      <c r="W54">
        <v>8.4972302600119569</v>
      </c>
      <c r="X54">
        <v>36.016737182396163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13.352154237273444</v>
      </c>
      <c r="AL54">
        <v>0.3403800728915663</v>
      </c>
      <c r="AM54">
        <v>0</v>
      </c>
      <c r="AN54">
        <v>0</v>
      </c>
      <c r="AO54">
        <v>0</v>
      </c>
      <c r="AP54">
        <v>1.5322164937372</v>
      </c>
      <c r="AQ54">
        <v>0</v>
      </c>
      <c r="AR54">
        <v>0.53904106159420284</v>
      </c>
      <c r="AS54">
        <v>1.1495471806422837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734.02976565098629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76.900027034890925</v>
      </c>
      <c r="L55">
        <v>21.149360804370566</v>
      </c>
      <c r="M55">
        <v>0</v>
      </c>
      <c r="N55">
        <v>13.842550075243164</v>
      </c>
      <c r="O55">
        <v>48.418940519727435</v>
      </c>
      <c r="P55">
        <v>66.362364973263638</v>
      </c>
      <c r="Q55">
        <v>1.9210234518201281</v>
      </c>
      <c r="R55">
        <v>4.6186019982871818</v>
      </c>
      <c r="S55">
        <v>2.8798692960268601</v>
      </c>
      <c r="T55">
        <v>0</v>
      </c>
      <c r="U55">
        <v>318.1213625133658</v>
      </c>
      <c r="V55">
        <v>0</v>
      </c>
      <c r="W55">
        <v>8.4972302600119569</v>
      </c>
      <c r="X55">
        <v>36.016737182396163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13.352154237273444</v>
      </c>
      <c r="AL55">
        <v>0.3403800728915663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0.53904106159420284</v>
      </c>
      <c r="AS55">
        <v>1.1495471806422837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614.1091906618052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76.900027034890925</v>
      </c>
      <c r="L56">
        <v>21.149084447547562</v>
      </c>
      <c r="M56">
        <v>0</v>
      </c>
      <c r="N56">
        <v>13.842550075243164</v>
      </c>
      <c r="O56">
        <v>48.418940519727435</v>
      </c>
      <c r="P56">
        <v>66.362364973263638</v>
      </c>
      <c r="Q56">
        <v>1.9210234518201281</v>
      </c>
      <c r="R56">
        <v>4.6186019982871818</v>
      </c>
      <c r="S56">
        <v>2.8798692960268601</v>
      </c>
      <c r="T56">
        <v>0</v>
      </c>
      <c r="U56">
        <v>318.1213625133658</v>
      </c>
      <c r="V56">
        <v>0</v>
      </c>
      <c r="W56">
        <v>8.4972302600119569</v>
      </c>
      <c r="X56">
        <v>36.016737182396163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13.352154237273444</v>
      </c>
      <c r="AL56">
        <v>0.3403800728915663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0.53904106159420284</v>
      </c>
      <c r="AS56">
        <v>1.1495471806422837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614.10891430498225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76.900027034890925</v>
      </c>
      <c r="L57">
        <v>21.149084447547562</v>
      </c>
      <c r="M57">
        <v>0</v>
      </c>
      <c r="N57">
        <v>13.842550075243164</v>
      </c>
      <c r="O57">
        <v>48.418940519727435</v>
      </c>
      <c r="P57">
        <v>66.362364973263638</v>
      </c>
      <c r="Q57">
        <v>1.9209321184510249</v>
      </c>
      <c r="R57">
        <v>4.6186019982871818</v>
      </c>
      <c r="S57">
        <v>2.8795700467675376</v>
      </c>
      <c r="T57">
        <v>0</v>
      </c>
      <c r="U57">
        <v>318.1213625133658</v>
      </c>
      <c r="V57">
        <v>0</v>
      </c>
      <c r="W57">
        <v>8.4972302600119569</v>
      </c>
      <c r="X57">
        <v>36.016737182396163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13.352154237273444</v>
      </c>
      <c r="AL57">
        <v>0.3403800728915663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0.53904106159420284</v>
      </c>
      <c r="AS57">
        <v>1.1495471806422837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614.10852372235377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76.900027034890925</v>
      </c>
      <c r="L58">
        <v>21.149360804370566</v>
      </c>
      <c r="M58">
        <v>0</v>
      </c>
      <c r="N58">
        <v>13.842550075243164</v>
      </c>
      <c r="O58">
        <v>48.418940519727435</v>
      </c>
      <c r="P58">
        <v>66.362364973263638</v>
      </c>
      <c r="Q58">
        <v>1.9209321184510249</v>
      </c>
      <c r="R58">
        <v>4.6186019982871818</v>
      </c>
      <c r="S58">
        <v>2.8795700467675376</v>
      </c>
      <c r="T58">
        <v>0</v>
      </c>
      <c r="U58">
        <v>318.1213625133658</v>
      </c>
      <c r="V58">
        <v>0</v>
      </c>
      <c r="W58">
        <v>8.4972302600119569</v>
      </c>
      <c r="X58">
        <v>36.016737182396163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13.352154237273444</v>
      </c>
      <c r="AL58">
        <v>0.3403800728915663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0.6738012000000001</v>
      </c>
      <c r="AS58">
        <v>1.1495471806422837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614.24356021758251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76.900027034890925</v>
      </c>
      <c r="L59">
        <v>21.149627456376944</v>
      </c>
      <c r="M59">
        <v>0</v>
      </c>
      <c r="N59">
        <v>13.842550075243164</v>
      </c>
      <c r="O59">
        <v>48.418940519727435</v>
      </c>
      <c r="P59">
        <v>64.310991214549944</v>
      </c>
      <c r="Q59">
        <v>1.7106959256484149</v>
      </c>
      <c r="R59">
        <v>4.6186019982871818</v>
      </c>
      <c r="S59">
        <v>2.5599923724394786</v>
      </c>
      <c r="T59">
        <v>0</v>
      </c>
      <c r="U59">
        <v>318.1213625133658</v>
      </c>
      <c r="V59">
        <v>0</v>
      </c>
      <c r="W59">
        <v>8.4972302600119569</v>
      </c>
      <c r="X59">
        <v>36.016737182396163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13.352154237273444</v>
      </c>
      <c r="AL59">
        <v>0.3403800728915663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0.377328743115942</v>
      </c>
      <c r="AS59">
        <v>1.1495471806422837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611.36616678686062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76.900027034890925</v>
      </c>
      <c r="L60">
        <v>20.919902622228999</v>
      </c>
      <c r="M60">
        <v>0</v>
      </c>
      <c r="N60">
        <v>13.842550075243164</v>
      </c>
      <c r="O60">
        <v>48.418940519727435</v>
      </c>
      <c r="P60">
        <v>62.879207061790673</v>
      </c>
      <c r="Q60">
        <v>1.7106959256484149</v>
      </c>
      <c r="R60">
        <v>4.6186019982871818</v>
      </c>
      <c r="S60">
        <v>2.5599923724394786</v>
      </c>
      <c r="T60">
        <v>0</v>
      </c>
      <c r="U60">
        <v>318.1213625133658</v>
      </c>
      <c r="V60">
        <v>0</v>
      </c>
      <c r="W60">
        <v>8.4972302600119569</v>
      </c>
      <c r="X60">
        <v>36.016737182396163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13.352154237273444</v>
      </c>
      <c r="AL60">
        <v>0.3403800728915663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0.377328743115942</v>
      </c>
      <c r="AS60">
        <v>1.1495471806422837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609.70465779995345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76.900027034890925</v>
      </c>
      <c r="L61">
        <v>21.149406131956841</v>
      </c>
      <c r="M61">
        <v>0</v>
      </c>
      <c r="N61">
        <v>13.842550075243164</v>
      </c>
      <c r="O61">
        <v>48.418940519727435</v>
      </c>
      <c r="P61">
        <v>61.80291362943958</v>
      </c>
      <c r="Q61">
        <v>1.7106959256484149</v>
      </c>
      <c r="R61">
        <v>4.6186019982871818</v>
      </c>
      <c r="S61">
        <v>2.5599923724394786</v>
      </c>
      <c r="T61">
        <v>0</v>
      </c>
      <c r="U61">
        <v>318.1213625133658</v>
      </c>
      <c r="V61">
        <v>0</v>
      </c>
      <c r="W61">
        <v>8.4972302600119569</v>
      </c>
      <c r="X61">
        <v>36.016737182396163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13.352154237273444</v>
      </c>
      <c r="AL61">
        <v>0.3403800728915663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0.377328743115942</v>
      </c>
      <c r="AS61">
        <v>1.1495471806422837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608.85786787733014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76.900027034890925</v>
      </c>
      <c r="L62">
        <v>21.149406131956841</v>
      </c>
      <c r="M62">
        <v>0</v>
      </c>
      <c r="N62">
        <v>13.842550075243164</v>
      </c>
      <c r="O62">
        <v>48.418940519727435</v>
      </c>
      <c r="P62">
        <v>60.741486903304768</v>
      </c>
      <c r="Q62">
        <v>1.7106959256484149</v>
      </c>
      <c r="R62">
        <v>4.6186019982871818</v>
      </c>
      <c r="S62">
        <v>2.5599923724394786</v>
      </c>
      <c r="T62">
        <v>0</v>
      </c>
      <c r="U62">
        <v>318.1213625133658</v>
      </c>
      <c r="V62">
        <v>0</v>
      </c>
      <c r="W62">
        <v>8.4972302600119569</v>
      </c>
      <c r="X62">
        <v>36.016737182396163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13.352154237273444</v>
      </c>
      <c r="AL62">
        <v>0.3403800728915663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0.377328743115942</v>
      </c>
      <c r="AS62">
        <v>1.1495471806422837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607.79644115119538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76.900027034890925</v>
      </c>
      <c r="L63">
        <v>21.149406131956841</v>
      </c>
      <c r="M63">
        <v>0</v>
      </c>
      <c r="N63">
        <v>13.842550075243164</v>
      </c>
      <c r="O63">
        <v>48.418940519727435</v>
      </c>
      <c r="P63">
        <v>59.48992565608598</v>
      </c>
      <c r="Q63">
        <v>1.7106959256484149</v>
      </c>
      <c r="R63">
        <v>4.6186019982871818</v>
      </c>
      <c r="S63">
        <v>2.5599923724394786</v>
      </c>
      <c r="T63">
        <v>0</v>
      </c>
      <c r="U63">
        <v>318.1213625133658</v>
      </c>
      <c r="V63">
        <v>0</v>
      </c>
      <c r="W63">
        <v>8.4972302600119569</v>
      </c>
      <c r="X63">
        <v>36.016737182396163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4.0234483637568204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13.352154237273444</v>
      </c>
      <c r="AL63">
        <v>0.3403800728915663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0.377328743115942</v>
      </c>
      <c r="AS63">
        <v>1.1495471806422837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610.56832826773336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76.899410918196409</v>
      </c>
      <c r="L64">
        <v>21.149406131956841</v>
      </c>
      <c r="M64">
        <v>0</v>
      </c>
      <c r="N64">
        <v>13.842550075243164</v>
      </c>
      <c r="O64">
        <v>48.418940519727435</v>
      </c>
      <c r="P64">
        <v>59.48992565608598</v>
      </c>
      <c r="Q64">
        <v>1.7106959256484149</v>
      </c>
      <c r="R64">
        <v>10.346283547595682</v>
      </c>
      <c r="S64">
        <v>2.5599923724394786</v>
      </c>
      <c r="T64">
        <v>0</v>
      </c>
      <c r="U64">
        <v>318.1213625133658</v>
      </c>
      <c r="V64">
        <v>0</v>
      </c>
      <c r="W64">
        <v>8.4972302600119569</v>
      </c>
      <c r="X64">
        <v>36.016737182396163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4.0234483637568204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13.352154237273444</v>
      </c>
      <c r="AL64">
        <v>0.3403800728915663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0.377328743115942</v>
      </c>
      <c r="AS64">
        <v>1.1495471806422837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616.2953937003474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156.87938193836163</v>
      </c>
      <c r="L65">
        <v>41.800252237071746</v>
      </c>
      <c r="M65">
        <v>0</v>
      </c>
      <c r="N65">
        <v>13.842550075243164</v>
      </c>
      <c r="O65">
        <v>48.418940519727435</v>
      </c>
      <c r="P65">
        <v>59.48992565608598</v>
      </c>
      <c r="Q65">
        <v>5.323397083969466</v>
      </c>
      <c r="R65">
        <v>10.346283547595682</v>
      </c>
      <c r="S65">
        <v>6.4390262577847857</v>
      </c>
      <c r="T65">
        <v>0</v>
      </c>
      <c r="U65">
        <v>318.1213625133658</v>
      </c>
      <c r="V65">
        <v>5.0689000160561966</v>
      </c>
      <c r="W65">
        <v>8.4972302600119569</v>
      </c>
      <c r="X65">
        <v>36.016737182396163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4.0234483637568204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13.352154237273444</v>
      </c>
      <c r="AL65">
        <v>0.3403800728915663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0.377328743115942</v>
      </c>
      <c r="AS65">
        <v>1.1495471806422837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729.48684588535014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156.87938193836163</v>
      </c>
      <c r="L66">
        <v>41.800252237071746</v>
      </c>
      <c r="M66">
        <v>0</v>
      </c>
      <c r="N66">
        <v>13.842550075243164</v>
      </c>
      <c r="O66">
        <v>48.418940519727435</v>
      </c>
      <c r="P66">
        <v>59.48992565608598</v>
      </c>
      <c r="Q66">
        <v>5.323397083969466</v>
      </c>
      <c r="R66">
        <v>10.346283547595682</v>
      </c>
      <c r="S66">
        <v>6.4390262577847857</v>
      </c>
      <c r="T66">
        <v>0</v>
      </c>
      <c r="U66">
        <v>318.1213625133658</v>
      </c>
      <c r="V66">
        <v>5.0689000160561966</v>
      </c>
      <c r="W66">
        <v>8.4972302600119569</v>
      </c>
      <c r="X66">
        <v>36.016737182396163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4.0234483637568204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13.352154237273444</v>
      </c>
      <c r="AL66">
        <v>0.3403800728915663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0.377328743115942</v>
      </c>
      <c r="AS66">
        <v>1.1495471806422837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729.48684588535014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156.87938193836163</v>
      </c>
      <c r="L67">
        <v>41.800252237071746</v>
      </c>
      <c r="M67">
        <v>0</v>
      </c>
      <c r="N67">
        <v>13.842550075243164</v>
      </c>
      <c r="O67">
        <v>48.418940519727435</v>
      </c>
      <c r="P67">
        <v>59.48992565608598</v>
      </c>
      <c r="Q67">
        <v>5.323397083969466</v>
      </c>
      <c r="R67">
        <v>10.346283547595682</v>
      </c>
      <c r="S67">
        <v>6.4390262577847857</v>
      </c>
      <c r="T67">
        <v>0</v>
      </c>
      <c r="U67">
        <v>318.1213625133658</v>
      </c>
      <c r="V67">
        <v>5.0689000160561966</v>
      </c>
      <c r="W67">
        <v>8.4972302600119569</v>
      </c>
      <c r="X67">
        <v>36.016737182396163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4.0234483637568204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13.352154237273444</v>
      </c>
      <c r="AL67">
        <v>0.3403800728915663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0.377328743115942</v>
      </c>
      <c r="AS67">
        <v>1.1495471806422837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729.48684588535014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156.87938193836163</v>
      </c>
      <c r="L68">
        <v>41.800252237071746</v>
      </c>
      <c r="M68">
        <v>0</v>
      </c>
      <c r="N68">
        <v>13.842550075243164</v>
      </c>
      <c r="O68">
        <v>48.418940519727435</v>
      </c>
      <c r="P68">
        <v>59.48992565608598</v>
      </c>
      <c r="Q68">
        <v>5.323397083969466</v>
      </c>
      <c r="R68">
        <v>10.346283547595682</v>
      </c>
      <c r="S68">
        <v>6.4390262577847857</v>
      </c>
      <c r="T68">
        <v>0</v>
      </c>
      <c r="U68">
        <v>318.1213625133658</v>
      </c>
      <c r="V68">
        <v>5.0689000160561966</v>
      </c>
      <c r="W68">
        <v>8.4972302600119569</v>
      </c>
      <c r="X68">
        <v>36.016737182396163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4.0234483637568204</v>
      </c>
      <c r="AF68">
        <v>0</v>
      </c>
      <c r="AG68">
        <v>0</v>
      </c>
      <c r="AH68">
        <v>4.1617268131995777</v>
      </c>
      <c r="AI68">
        <v>0</v>
      </c>
      <c r="AJ68">
        <v>0</v>
      </c>
      <c r="AK68">
        <v>13.352154237273444</v>
      </c>
      <c r="AL68">
        <v>0.3403800728915663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0.377328743115942</v>
      </c>
      <c r="AS68">
        <v>1.1495471806422837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733.64857269854974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156.87938193836163</v>
      </c>
      <c r="L69">
        <v>41.800252237071746</v>
      </c>
      <c r="M69">
        <v>0</v>
      </c>
      <c r="N69">
        <v>13.842550075243164</v>
      </c>
      <c r="O69">
        <v>48.418940519727435</v>
      </c>
      <c r="P69">
        <v>59.48992565608598</v>
      </c>
      <c r="Q69">
        <v>5.323397083969466</v>
      </c>
      <c r="R69">
        <v>10.346283547595682</v>
      </c>
      <c r="S69">
        <v>6.4390262577847857</v>
      </c>
      <c r="T69">
        <v>0</v>
      </c>
      <c r="U69">
        <v>318.1213625133658</v>
      </c>
      <c r="V69">
        <v>5.0689000160561966</v>
      </c>
      <c r="W69">
        <v>8.4972302600119569</v>
      </c>
      <c r="X69">
        <v>36.016737182396163</v>
      </c>
      <c r="Y69">
        <v>0</v>
      </c>
      <c r="Z69">
        <v>0</v>
      </c>
      <c r="AA69">
        <v>0</v>
      </c>
      <c r="AB69">
        <v>0.81365580000000026</v>
      </c>
      <c r="AC69">
        <v>0</v>
      </c>
      <c r="AD69">
        <v>0</v>
      </c>
      <c r="AE69">
        <v>4.0234483637568204</v>
      </c>
      <c r="AF69">
        <v>0</v>
      </c>
      <c r="AG69">
        <v>0</v>
      </c>
      <c r="AH69">
        <v>8.0922466799999988</v>
      </c>
      <c r="AI69">
        <v>0</v>
      </c>
      <c r="AJ69">
        <v>0</v>
      </c>
      <c r="AK69">
        <v>13.352154237273444</v>
      </c>
      <c r="AL69">
        <v>0.3403800728915663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0.377328743115942</v>
      </c>
      <c r="AS69">
        <v>1.1495471806422837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738.39274836535014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156.87938193836163</v>
      </c>
      <c r="L70">
        <v>41.800252237071746</v>
      </c>
      <c r="M70">
        <v>0</v>
      </c>
      <c r="N70">
        <v>13.842550075243164</v>
      </c>
      <c r="O70">
        <v>48.418940519727435</v>
      </c>
      <c r="P70">
        <v>59.48992565608598</v>
      </c>
      <c r="Q70">
        <v>5.323397083969466</v>
      </c>
      <c r="R70">
        <v>10.346283547595682</v>
      </c>
      <c r="S70">
        <v>6.4390262577847857</v>
      </c>
      <c r="T70">
        <v>0</v>
      </c>
      <c r="U70">
        <v>318.1213625133658</v>
      </c>
      <c r="V70">
        <v>5.0689000160561966</v>
      </c>
      <c r="W70">
        <v>8.4972302600119569</v>
      </c>
      <c r="X70">
        <v>36.016737182396163</v>
      </c>
      <c r="Y70">
        <v>0</v>
      </c>
      <c r="Z70">
        <v>0</v>
      </c>
      <c r="AA70">
        <v>0</v>
      </c>
      <c r="AB70">
        <v>0.81365580000000026</v>
      </c>
      <c r="AC70">
        <v>0</v>
      </c>
      <c r="AD70">
        <v>0</v>
      </c>
      <c r="AE70">
        <v>8.0468964734996096</v>
      </c>
      <c r="AF70">
        <v>0</v>
      </c>
      <c r="AG70">
        <v>0</v>
      </c>
      <c r="AH70">
        <v>10.404317159999998</v>
      </c>
      <c r="AI70">
        <v>0</v>
      </c>
      <c r="AJ70">
        <v>0</v>
      </c>
      <c r="AK70">
        <v>13.352154237273444</v>
      </c>
      <c r="AL70">
        <v>0.3403800728915663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0.377328743115942</v>
      </c>
      <c r="AS70">
        <v>1.1495471806422837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744.72826695509286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156.87938193836163</v>
      </c>
      <c r="L71">
        <v>41.800252237071746</v>
      </c>
      <c r="M71">
        <v>0</v>
      </c>
      <c r="N71">
        <v>13.842550075243164</v>
      </c>
      <c r="O71">
        <v>48.418940519727435</v>
      </c>
      <c r="P71">
        <v>59.48992565608598</v>
      </c>
      <c r="Q71">
        <v>5.323397083969466</v>
      </c>
      <c r="R71">
        <v>10.346283547595682</v>
      </c>
      <c r="S71">
        <v>6.4390262577847857</v>
      </c>
      <c r="T71">
        <v>0</v>
      </c>
      <c r="U71">
        <v>318.1213625133658</v>
      </c>
      <c r="V71">
        <v>5.0689000160561966</v>
      </c>
      <c r="W71">
        <v>8.4972302600119569</v>
      </c>
      <c r="X71">
        <v>36.016737182396163</v>
      </c>
      <c r="Y71">
        <v>0</v>
      </c>
      <c r="Z71">
        <v>0</v>
      </c>
      <c r="AA71">
        <v>0</v>
      </c>
      <c r="AB71">
        <v>3.2155676078019506</v>
      </c>
      <c r="AC71">
        <v>0</v>
      </c>
      <c r="AD71">
        <v>1.9348955492051476</v>
      </c>
      <c r="AE71">
        <v>8.0468964734996096</v>
      </c>
      <c r="AF71">
        <v>0</v>
      </c>
      <c r="AG71">
        <v>0</v>
      </c>
      <c r="AH71">
        <v>17.109321653600844</v>
      </c>
      <c r="AI71">
        <v>0</v>
      </c>
      <c r="AJ71">
        <v>0</v>
      </c>
      <c r="AK71">
        <v>13.352154237273444</v>
      </c>
      <c r="AL71">
        <v>0.3403800728915663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0.377328743115942</v>
      </c>
      <c r="AS71">
        <v>1.1495471806422837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755.7700788057009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156.87938193836163</v>
      </c>
      <c r="L72">
        <v>41.800252237071746</v>
      </c>
      <c r="M72">
        <v>0</v>
      </c>
      <c r="N72">
        <v>13.842550075243164</v>
      </c>
      <c r="O72">
        <v>48.418940519727435</v>
      </c>
      <c r="P72">
        <v>59.48992565608598</v>
      </c>
      <c r="Q72">
        <v>5.323397083969466</v>
      </c>
      <c r="R72">
        <v>10.346283547595682</v>
      </c>
      <c r="S72">
        <v>6.4390262577847857</v>
      </c>
      <c r="T72">
        <v>0</v>
      </c>
      <c r="U72">
        <v>318.1213625133658</v>
      </c>
      <c r="V72">
        <v>5.0689000160561966</v>
      </c>
      <c r="W72">
        <v>8.4972302600119569</v>
      </c>
      <c r="X72">
        <v>36.016737182396163</v>
      </c>
      <c r="Y72">
        <v>0</v>
      </c>
      <c r="Z72">
        <v>0.26855928000000001</v>
      </c>
      <c r="AA72">
        <v>1.7164806492030009</v>
      </c>
      <c r="AB72">
        <v>3.2155676078019506</v>
      </c>
      <c r="AC72">
        <v>0</v>
      </c>
      <c r="AD72">
        <v>3.929128121120363</v>
      </c>
      <c r="AE72">
        <v>8.0468964734996096</v>
      </c>
      <c r="AF72">
        <v>0</v>
      </c>
      <c r="AG72">
        <v>0</v>
      </c>
      <c r="AH72">
        <v>22.658290653199579</v>
      </c>
      <c r="AI72">
        <v>0</v>
      </c>
      <c r="AJ72">
        <v>0</v>
      </c>
      <c r="AK72">
        <v>13.352154237273444</v>
      </c>
      <c r="AL72">
        <v>1.7019006184165235</v>
      </c>
      <c r="AM72">
        <v>0.71601707351837973</v>
      </c>
      <c r="AN72">
        <v>0</v>
      </c>
      <c r="AO72">
        <v>0</v>
      </c>
      <c r="AP72">
        <v>0</v>
      </c>
      <c r="AQ72">
        <v>0</v>
      </c>
      <c r="AR72">
        <v>0.377328743115942</v>
      </c>
      <c r="AS72">
        <v>1.1495471806422837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767.37585792546122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156.87938193836163</v>
      </c>
      <c r="L73">
        <v>41.800252237071746</v>
      </c>
      <c r="M73">
        <v>0</v>
      </c>
      <c r="N73">
        <v>13.842550075243164</v>
      </c>
      <c r="O73">
        <v>48.418940519727435</v>
      </c>
      <c r="P73">
        <v>59.48992565608598</v>
      </c>
      <c r="Q73">
        <v>5.323397083969466</v>
      </c>
      <c r="R73">
        <v>10.346283547595682</v>
      </c>
      <c r="S73">
        <v>6.4390262577847857</v>
      </c>
      <c r="T73">
        <v>0</v>
      </c>
      <c r="U73">
        <v>318.1213625133658</v>
      </c>
      <c r="V73">
        <v>5.0689000160561966</v>
      </c>
      <c r="W73">
        <v>8.4972302600119569</v>
      </c>
      <c r="X73">
        <v>36.016737182396163</v>
      </c>
      <c r="Y73">
        <v>0</v>
      </c>
      <c r="Z73">
        <v>3.1840388439999998</v>
      </c>
      <c r="AA73">
        <v>3.3943888507970006</v>
      </c>
      <c r="AB73">
        <v>6.4311354696174057</v>
      </c>
      <c r="AC73">
        <v>0</v>
      </c>
      <c r="AD73">
        <v>4.4605794231642699</v>
      </c>
      <c r="AE73">
        <v>8.0468964734996096</v>
      </c>
      <c r="AF73">
        <v>0</v>
      </c>
      <c r="AG73">
        <v>0</v>
      </c>
      <c r="AH73">
        <v>22.843256261119322</v>
      </c>
      <c r="AI73">
        <v>0</v>
      </c>
      <c r="AJ73">
        <v>0</v>
      </c>
      <c r="AK73">
        <v>13.352154237273444</v>
      </c>
      <c r="AL73">
        <v>10.211404218416526</v>
      </c>
      <c r="AM73">
        <v>1.2888307323330834</v>
      </c>
      <c r="AN73">
        <v>0</v>
      </c>
      <c r="AO73">
        <v>0</v>
      </c>
      <c r="AP73">
        <v>0</v>
      </c>
      <c r="AQ73">
        <v>0</v>
      </c>
      <c r="AR73">
        <v>0.377328743115942</v>
      </c>
      <c r="AS73">
        <v>1.1495471806422837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784.98354772164896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156.87938193836163</v>
      </c>
      <c r="L74">
        <v>41.800252237071746</v>
      </c>
      <c r="M74">
        <v>0</v>
      </c>
      <c r="N74">
        <v>13.842550075243164</v>
      </c>
      <c r="O74">
        <v>48.418940519727435</v>
      </c>
      <c r="P74">
        <v>59.48992565608598</v>
      </c>
      <c r="Q74">
        <v>5.323397083969466</v>
      </c>
      <c r="R74">
        <v>10.346283547595682</v>
      </c>
      <c r="S74">
        <v>6.4390262577847857</v>
      </c>
      <c r="T74">
        <v>0</v>
      </c>
      <c r="U74">
        <v>318.1213625133658</v>
      </c>
      <c r="V74">
        <v>5.0689000160561966</v>
      </c>
      <c r="W74">
        <v>8.4972302600119569</v>
      </c>
      <c r="X74">
        <v>36.016737182396163</v>
      </c>
      <c r="Y74">
        <v>0</v>
      </c>
      <c r="Z74">
        <v>3.1840388439999998</v>
      </c>
      <c r="AA74">
        <v>5.4001640000000011</v>
      </c>
      <c r="AB74">
        <v>6.4311354696174057</v>
      </c>
      <c r="AC74">
        <v>0</v>
      </c>
      <c r="AD74">
        <v>6.6908688807721424</v>
      </c>
      <c r="AE74">
        <v>8.0468964734996096</v>
      </c>
      <c r="AF74">
        <v>0</v>
      </c>
      <c r="AG74">
        <v>0</v>
      </c>
      <c r="AH74">
        <v>22.843256261119322</v>
      </c>
      <c r="AI74">
        <v>0</v>
      </c>
      <c r="AJ74">
        <v>0</v>
      </c>
      <c r="AK74">
        <v>13.352154237273444</v>
      </c>
      <c r="AL74">
        <v>10.211404218416526</v>
      </c>
      <c r="AM74">
        <v>1.2888307323330834</v>
      </c>
      <c r="AN74">
        <v>0</v>
      </c>
      <c r="AO74">
        <v>0</v>
      </c>
      <c r="AP74">
        <v>0</v>
      </c>
      <c r="AQ74">
        <v>0</v>
      </c>
      <c r="AR74">
        <v>0.377328743115942</v>
      </c>
      <c r="AS74">
        <v>1.1495471806422837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789.21961232845979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156.87938193836163</v>
      </c>
      <c r="L75">
        <v>41.800252237071746</v>
      </c>
      <c r="M75">
        <v>0</v>
      </c>
      <c r="N75">
        <v>13.842550075243164</v>
      </c>
      <c r="O75">
        <v>48.418940519727435</v>
      </c>
      <c r="P75">
        <v>59.48992565608598</v>
      </c>
      <c r="Q75">
        <v>5.323397083969466</v>
      </c>
      <c r="R75">
        <v>10.346283547595682</v>
      </c>
      <c r="S75">
        <v>6.4390262577847857</v>
      </c>
      <c r="T75">
        <v>0</v>
      </c>
      <c r="U75">
        <v>318.1213625133658</v>
      </c>
      <c r="V75">
        <v>5.0689000160561966</v>
      </c>
      <c r="W75">
        <v>8.4972302600119569</v>
      </c>
      <c r="X75">
        <v>36.016737182396163</v>
      </c>
      <c r="Y75">
        <v>0</v>
      </c>
      <c r="Z75">
        <v>3.1840388439999998</v>
      </c>
      <c r="AA75">
        <v>6.3644790000000011</v>
      </c>
      <c r="AB75">
        <v>6.4311354696174057</v>
      </c>
      <c r="AC75">
        <v>0</v>
      </c>
      <c r="AD75">
        <v>6.6908688807721424</v>
      </c>
      <c r="AE75">
        <v>8.0468964734996096</v>
      </c>
      <c r="AF75">
        <v>0</v>
      </c>
      <c r="AG75">
        <v>0</v>
      </c>
      <c r="AH75">
        <v>22.843256261119322</v>
      </c>
      <c r="AI75">
        <v>0</v>
      </c>
      <c r="AJ75">
        <v>0</v>
      </c>
      <c r="AK75">
        <v>13.352154237273444</v>
      </c>
      <c r="AL75">
        <v>10.211404218416526</v>
      </c>
      <c r="AM75">
        <v>1.2888307323330834</v>
      </c>
      <c r="AN75">
        <v>0</v>
      </c>
      <c r="AO75">
        <v>0</v>
      </c>
      <c r="AP75">
        <v>0</v>
      </c>
      <c r="AQ75">
        <v>0</v>
      </c>
      <c r="AR75">
        <v>0.377328743115942</v>
      </c>
      <c r="AS75">
        <v>1.1495471806422837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790.18392732845973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156.87938193836163</v>
      </c>
      <c r="L76">
        <v>41.800252237071746</v>
      </c>
      <c r="M76">
        <v>0</v>
      </c>
      <c r="N76">
        <v>13.842550075243164</v>
      </c>
      <c r="O76">
        <v>48.418940519727435</v>
      </c>
      <c r="P76">
        <v>59.48992565608598</v>
      </c>
      <c r="Q76">
        <v>5.323397083969466</v>
      </c>
      <c r="R76">
        <v>10.346283547595682</v>
      </c>
      <c r="S76">
        <v>6.4390262577847857</v>
      </c>
      <c r="T76">
        <v>0</v>
      </c>
      <c r="U76">
        <v>318.1213625133658</v>
      </c>
      <c r="V76">
        <v>5.0689000160561966</v>
      </c>
      <c r="W76">
        <v>8.4972302600119569</v>
      </c>
      <c r="X76">
        <v>36.016737182396163</v>
      </c>
      <c r="Y76">
        <v>0</v>
      </c>
      <c r="Z76">
        <v>3.1840388439999998</v>
      </c>
      <c r="AA76">
        <v>6.3644790000000011</v>
      </c>
      <c r="AB76">
        <v>6.4311354696174057</v>
      </c>
      <c r="AC76">
        <v>0</v>
      </c>
      <c r="AD76">
        <v>6.6908688807721424</v>
      </c>
      <c r="AE76">
        <v>8.0468964734996096</v>
      </c>
      <c r="AF76">
        <v>0</v>
      </c>
      <c r="AG76">
        <v>0</v>
      </c>
      <c r="AH76">
        <v>22.843256261119322</v>
      </c>
      <c r="AI76">
        <v>0</v>
      </c>
      <c r="AJ76">
        <v>0</v>
      </c>
      <c r="AK76">
        <v>13.352154237273444</v>
      </c>
      <c r="AL76">
        <v>10.211404218416526</v>
      </c>
      <c r="AM76">
        <v>1.2888307323330834</v>
      </c>
      <c r="AN76">
        <v>0</v>
      </c>
      <c r="AO76">
        <v>0</v>
      </c>
      <c r="AP76">
        <v>0</v>
      </c>
      <c r="AQ76">
        <v>0</v>
      </c>
      <c r="AR76">
        <v>0.6738012000000001</v>
      </c>
      <c r="AS76">
        <v>1.1495471806422837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790.48039978534371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156.87938193836163</v>
      </c>
      <c r="L77">
        <v>41.800252237071746</v>
      </c>
      <c r="M77">
        <v>0</v>
      </c>
      <c r="N77">
        <v>13.842550075243164</v>
      </c>
      <c r="O77">
        <v>48.418940519727435</v>
      </c>
      <c r="P77">
        <v>59.48992565608598</v>
      </c>
      <c r="Q77">
        <v>5.323397083969466</v>
      </c>
      <c r="R77">
        <v>10.346283547595682</v>
      </c>
      <c r="S77">
        <v>6.4390262577847857</v>
      </c>
      <c r="T77">
        <v>0</v>
      </c>
      <c r="U77">
        <v>318.1213625133658</v>
      </c>
      <c r="V77">
        <v>5.0689000160561966</v>
      </c>
      <c r="W77">
        <v>8.4972302600119569</v>
      </c>
      <c r="X77">
        <v>36.016737182396163</v>
      </c>
      <c r="Y77">
        <v>0</v>
      </c>
      <c r="Z77">
        <v>3.1840388439999998</v>
      </c>
      <c r="AA77">
        <v>6.3644790000000011</v>
      </c>
      <c r="AB77">
        <v>6.4311354696174057</v>
      </c>
      <c r="AC77">
        <v>0</v>
      </c>
      <c r="AD77">
        <v>6.6908688807721424</v>
      </c>
      <c r="AE77">
        <v>8.0468964734996096</v>
      </c>
      <c r="AF77">
        <v>0</v>
      </c>
      <c r="AG77">
        <v>0</v>
      </c>
      <c r="AH77">
        <v>22.843256261119322</v>
      </c>
      <c r="AI77">
        <v>0</v>
      </c>
      <c r="AJ77">
        <v>0</v>
      </c>
      <c r="AK77">
        <v>13.352154237273444</v>
      </c>
      <c r="AL77">
        <v>10.211404218416526</v>
      </c>
      <c r="AM77">
        <v>1.2888307323330834</v>
      </c>
      <c r="AN77">
        <v>0</v>
      </c>
      <c r="AO77">
        <v>0</v>
      </c>
      <c r="AP77">
        <v>0</v>
      </c>
      <c r="AQ77">
        <v>0</v>
      </c>
      <c r="AR77">
        <v>5.9294506615942018</v>
      </c>
      <c r="AS77">
        <v>1.1495471806422837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795.73604924693791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156.87938193836163</v>
      </c>
      <c r="L78">
        <v>41.800252237071746</v>
      </c>
      <c r="M78">
        <v>0</v>
      </c>
      <c r="N78">
        <v>13.842550075243164</v>
      </c>
      <c r="O78">
        <v>48.418940519727435</v>
      </c>
      <c r="P78">
        <v>59.48992565608598</v>
      </c>
      <c r="Q78">
        <v>5.323397083969466</v>
      </c>
      <c r="R78">
        <v>10.346283547595682</v>
      </c>
      <c r="S78">
        <v>6.4390262577847857</v>
      </c>
      <c r="T78">
        <v>0</v>
      </c>
      <c r="U78">
        <v>318.1213625133658</v>
      </c>
      <c r="V78">
        <v>5.0689000160561966</v>
      </c>
      <c r="W78">
        <v>8.4972302600119569</v>
      </c>
      <c r="X78">
        <v>36.016737182396163</v>
      </c>
      <c r="Y78">
        <v>0</v>
      </c>
      <c r="Z78">
        <v>3.1840388439999998</v>
      </c>
      <c r="AA78">
        <v>6.3644790000000011</v>
      </c>
      <c r="AB78">
        <v>6.4311354696174057</v>
      </c>
      <c r="AC78">
        <v>0</v>
      </c>
      <c r="AD78">
        <v>4.1922739015897044</v>
      </c>
      <c r="AE78">
        <v>8.0468964734996096</v>
      </c>
      <c r="AF78">
        <v>0</v>
      </c>
      <c r="AG78">
        <v>0</v>
      </c>
      <c r="AH78">
        <v>22.843256261119322</v>
      </c>
      <c r="AI78">
        <v>0</v>
      </c>
      <c r="AJ78">
        <v>0</v>
      </c>
      <c r="AK78">
        <v>13.352154237273444</v>
      </c>
      <c r="AL78">
        <v>10.211404218416526</v>
      </c>
      <c r="AM78">
        <v>1.2888307323330834</v>
      </c>
      <c r="AN78">
        <v>0</v>
      </c>
      <c r="AO78">
        <v>0</v>
      </c>
      <c r="AP78">
        <v>0</v>
      </c>
      <c r="AQ78">
        <v>0</v>
      </c>
      <c r="AR78">
        <v>5.9294506615942018</v>
      </c>
      <c r="AS78">
        <v>1.1495471806422837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793.23745426775554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156.87938193836163</v>
      </c>
      <c r="L79">
        <v>41.800252237071746</v>
      </c>
      <c r="M79">
        <v>0</v>
      </c>
      <c r="N79">
        <v>13.842550075243164</v>
      </c>
      <c r="O79">
        <v>48.418940519727435</v>
      </c>
      <c r="P79">
        <v>59.48992565608598</v>
      </c>
      <c r="Q79">
        <v>5.323397083969466</v>
      </c>
      <c r="R79">
        <v>10.346283547595682</v>
      </c>
      <c r="S79">
        <v>6.4390262577847857</v>
      </c>
      <c r="T79">
        <v>0</v>
      </c>
      <c r="U79">
        <v>318.1213625133658</v>
      </c>
      <c r="V79">
        <v>5.0689000160561966</v>
      </c>
      <c r="W79">
        <v>8.4972302600119569</v>
      </c>
      <c r="X79">
        <v>36.016737182396163</v>
      </c>
      <c r="Y79">
        <v>0</v>
      </c>
      <c r="Z79">
        <v>1.5920194219999999</v>
      </c>
      <c r="AA79">
        <v>3.4298756346694801</v>
      </c>
      <c r="AB79">
        <v>6.4311354696174057</v>
      </c>
      <c r="AC79">
        <v>0</v>
      </c>
      <c r="AD79">
        <v>1.9348955492051476</v>
      </c>
      <c r="AE79">
        <v>8.0468964734996096</v>
      </c>
      <c r="AF79">
        <v>0</v>
      </c>
      <c r="AG79">
        <v>0</v>
      </c>
      <c r="AH79">
        <v>13.872422879999998</v>
      </c>
      <c r="AI79">
        <v>0</v>
      </c>
      <c r="AJ79">
        <v>0</v>
      </c>
      <c r="AK79">
        <v>13.352154237273444</v>
      </c>
      <c r="AL79">
        <v>1.7019006184165235</v>
      </c>
      <c r="AM79">
        <v>0.68347083135783959</v>
      </c>
      <c r="AN79">
        <v>0</v>
      </c>
      <c r="AO79">
        <v>0</v>
      </c>
      <c r="AP79">
        <v>0</v>
      </c>
      <c r="AQ79">
        <v>0</v>
      </c>
      <c r="AR79">
        <v>0.80856133840579703</v>
      </c>
      <c r="AS79">
        <v>2.036340727252453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764.13366046936767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156.87938193836163</v>
      </c>
      <c r="L80">
        <v>41.800252237071746</v>
      </c>
      <c r="M80">
        <v>0</v>
      </c>
      <c r="N80">
        <v>13.842550075243164</v>
      </c>
      <c r="O80">
        <v>48.418940519727435</v>
      </c>
      <c r="P80">
        <v>59.48992565608598</v>
      </c>
      <c r="Q80">
        <v>5.323397083969466</v>
      </c>
      <c r="R80">
        <v>10.346283547595682</v>
      </c>
      <c r="S80">
        <v>6.4390262577847857</v>
      </c>
      <c r="T80">
        <v>0</v>
      </c>
      <c r="U80">
        <v>318.1213625133658</v>
      </c>
      <c r="V80">
        <v>5.0689000160561966</v>
      </c>
      <c r="W80">
        <v>8.4972302600119569</v>
      </c>
      <c r="X80">
        <v>36.016737182396163</v>
      </c>
      <c r="Y80">
        <v>0</v>
      </c>
      <c r="Z80">
        <v>1.5920194219999999</v>
      </c>
      <c r="AA80">
        <v>1.5429040000000003</v>
      </c>
      <c r="AB80">
        <v>3.2155676078019506</v>
      </c>
      <c r="AC80">
        <v>0</v>
      </c>
      <c r="AD80">
        <v>1.9348955492051476</v>
      </c>
      <c r="AE80">
        <v>4.0234483637568204</v>
      </c>
      <c r="AF80">
        <v>0</v>
      </c>
      <c r="AG80">
        <v>0</v>
      </c>
      <c r="AH80">
        <v>13.872422879999998</v>
      </c>
      <c r="AI80">
        <v>0</v>
      </c>
      <c r="AJ80">
        <v>0</v>
      </c>
      <c r="AK80">
        <v>13.352154237273444</v>
      </c>
      <c r="AL80">
        <v>0.56730029079173849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0.377328743115942</v>
      </c>
      <c r="AS80">
        <v>2.036340727252453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752.75836910886778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156.87938193836163</v>
      </c>
      <c r="L81">
        <v>41.800252237071746</v>
      </c>
      <c r="M81">
        <v>0</v>
      </c>
      <c r="N81">
        <v>13.842550075243164</v>
      </c>
      <c r="O81">
        <v>48.418940519727435</v>
      </c>
      <c r="P81">
        <v>59.48992565608598</v>
      </c>
      <c r="Q81">
        <v>5.323397083969466</v>
      </c>
      <c r="R81">
        <v>10.346283547595682</v>
      </c>
      <c r="S81">
        <v>6.4390262577847857</v>
      </c>
      <c r="T81">
        <v>0</v>
      </c>
      <c r="U81">
        <v>318.1213625133658</v>
      </c>
      <c r="V81">
        <v>5.0689000160561966</v>
      </c>
      <c r="W81">
        <v>8.4972302600119569</v>
      </c>
      <c r="X81">
        <v>36.016737182396163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4.0234483637568204</v>
      </c>
      <c r="AF81">
        <v>0</v>
      </c>
      <c r="AG81">
        <v>0</v>
      </c>
      <c r="AH81">
        <v>9.2482819200000002</v>
      </c>
      <c r="AI81">
        <v>0</v>
      </c>
      <c r="AJ81">
        <v>0</v>
      </c>
      <c r="AK81">
        <v>13.352154237273444</v>
      </c>
      <c r="AL81">
        <v>0.56730029079173849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0.377328743115942</v>
      </c>
      <c r="AS81">
        <v>1.1495471806422837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738.9620480232503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156.87938193836163</v>
      </c>
      <c r="L82">
        <v>41.800252237071746</v>
      </c>
      <c r="M82">
        <v>0</v>
      </c>
      <c r="N82">
        <v>13.842550075243164</v>
      </c>
      <c r="O82">
        <v>48.418940519727435</v>
      </c>
      <c r="P82">
        <v>59.48992565608598</v>
      </c>
      <c r="Q82">
        <v>5.323397083969466</v>
      </c>
      <c r="R82">
        <v>10.346283547595682</v>
      </c>
      <c r="S82">
        <v>6.4390262577847857</v>
      </c>
      <c r="T82">
        <v>0</v>
      </c>
      <c r="U82">
        <v>318.1213625133658</v>
      </c>
      <c r="V82">
        <v>5.0689000160561966</v>
      </c>
      <c r="W82">
        <v>8.4972302600119569</v>
      </c>
      <c r="X82">
        <v>36.016737182396163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4.0234483637568204</v>
      </c>
      <c r="AF82">
        <v>0</v>
      </c>
      <c r="AG82">
        <v>0</v>
      </c>
      <c r="AH82">
        <v>4.1154854747201686</v>
      </c>
      <c r="AI82">
        <v>0</v>
      </c>
      <c r="AJ82">
        <v>0</v>
      </c>
      <c r="AK82">
        <v>13.352154237273444</v>
      </c>
      <c r="AL82">
        <v>0.56730029079173849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0.6738012000000001</v>
      </c>
      <c r="AS82">
        <v>1.1495471806422837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734.12572403485444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156.87938193836163</v>
      </c>
      <c r="L83">
        <v>41.800252237071746</v>
      </c>
      <c r="M83">
        <v>0</v>
      </c>
      <c r="N83">
        <v>13.842550075243164</v>
      </c>
      <c r="O83">
        <v>48.418940519727435</v>
      </c>
      <c r="P83">
        <v>59.48992565608598</v>
      </c>
      <c r="Q83">
        <v>5.323397083969466</v>
      </c>
      <c r="R83">
        <v>10.346283547595682</v>
      </c>
      <c r="S83">
        <v>6.4390262577847857</v>
      </c>
      <c r="T83">
        <v>0</v>
      </c>
      <c r="U83">
        <v>318.1213625133658</v>
      </c>
      <c r="V83">
        <v>5.0689000160561966</v>
      </c>
      <c r="W83">
        <v>8.4972302600119569</v>
      </c>
      <c r="X83">
        <v>36.016737182396163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4.0234483637568204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13.352154237273444</v>
      </c>
      <c r="AL83">
        <v>0.56730029079173849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5.9294506615942018</v>
      </c>
      <c r="AS83">
        <v>2.036340727252453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736.15268156833872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156.87938193836163</v>
      </c>
      <c r="L84">
        <v>41.800252237071746</v>
      </c>
      <c r="M84">
        <v>0</v>
      </c>
      <c r="N84">
        <v>13.842550075243164</v>
      </c>
      <c r="O84">
        <v>48.418940519727435</v>
      </c>
      <c r="P84">
        <v>59.48992565608598</v>
      </c>
      <c r="Q84">
        <v>5.323397083969466</v>
      </c>
      <c r="R84">
        <v>10.346283547595682</v>
      </c>
      <c r="S84">
        <v>6.4390262577847857</v>
      </c>
      <c r="T84">
        <v>0</v>
      </c>
      <c r="U84">
        <v>318.1213625133658</v>
      </c>
      <c r="V84">
        <v>5.0689000160561966</v>
      </c>
      <c r="W84">
        <v>8.4972302600119569</v>
      </c>
      <c r="X84">
        <v>36.016737182396163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4.0234483637568204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13.352154237273444</v>
      </c>
      <c r="AL84">
        <v>0.56730029079173849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5.9294506615942018</v>
      </c>
      <c r="AS84">
        <v>2.036340727252453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736.15268156833872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156.87938193836163</v>
      </c>
      <c r="L85">
        <v>41.800252237071746</v>
      </c>
      <c r="M85">
        <v>0</v>
      </c>
      <c r="N85">
        <v>15.829094956835686</v>
      </c>
      <c r="O85">
        <v>48.418940519727435</v>
      </c>
      <c r="P85">
        <v>59.48992565608598</v>
      </c>
      <c r="Q85">
        <v>5.323397083969466</v>
      </c>
      <c r="R85">
        <v>10.346283547595682</v>
      </c>
      <c r="S85">
        <v>6.4390262577847857</v>
      </c>
      <c r="T85">
        <v>0</v>
      </c>
      <c r="U85">
        <v>318.1213625133658</v>
      </c>
      <c r="V85">
        <v>5.0689000160561966</v>
      </c>
      <c r="W85">
        <v>8.4972302600119569</v>
      </c>
      <c r="X85">
        <v>36.016737182396163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4.0234483637568204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13.352154237273444</v>
      </c>
      <c r="AL85">
        <v>0.56730029079173849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5.9294506615942018</v>
      </c>
      <c r="AS85">
        <v>1.1495471806422837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737.25243290332094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156.87938193836163</v>
      </c>
      <c r="L86">
        <v>41.800252237071746</v>
      </c>
      <c r="M86">
        <v>0</v>
      </c>
      <c r="N86">
        <v>17.94858401783187</v>
      </c>
      <c r="O86">
        <v>48.418940519727435</v>
      </c>
      <c r="P86">
        <v>59.48992565608598</v>
      </c>
      <c r="Q86">
        <v>5.323397083969466</v>
      </c>
      <c r="R86">
        <v>10.346283547595682</v>
      </c>
      <c r="S86">
        <v>6.4390262577847857</v>
      </c>
      <c r="T86">
        <v>0</v>
      </c>
      <c r="U86">
        <v>318.1213625133658</v>
      </c>
      <c r="V86">
        <v>5.0689000160561966</v>
      </c>
      <c r="W86">
        <v>8.4972302600119569</v>
      </c>
      <c r="X86">
        <v>36.016737182396163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4.0234483637568204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13.352154237273444</v>
      </c>
      <c r="AL86">
        <v>0.56730029079173849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0.80856133840579703</v>
      </c>
      <c r="AS86">
        <v>1.1495471806422837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734.25103264112875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156.87938193836163</v>
      </c>
      <c r="L87">
        <v>41.800252237071746</v>
      </c>
      <c r="M87">
        <v>0</v>
      </c>
      <c r="N87">
        <v>13.839315707506053</v>
      </c>
      <c r="O87">
        <v>48.418940519727435</v>
      </c>
      <c r="P87">
        <v>59.48992565608598</v>
      </c>
      <c r="Q87">
        <v>5.323397083969466</v>
      </c>
      <c r="R87">
        <v>10.346283547595682</v>
      </c>
      <c r="S87">
        <v>6.4390262577847857</v>
      </c>
      <c r="T87">
        <v>0</v>
      </c>
      <c r="U87">
        <v>318.1213625133658</v>
      </c>
      <c r="V87">
        <v>5.0689000160561966</v>
      </c>
      <c r="W87">
        <v>8.4972302600119569</v>
      </c>
      <c r="X87">
        <v>36.016737182396163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4.0234483637568204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13.352154237273444</v>
      </c>
      <c r="AL87">
        <v>0.56730029079173849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0.377328743115942</v>
      </c>
      <c r="AS87">
        <v>1.1495471806422837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729.7105317355132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156.87938193836163</v>
      </c>
      <c r="L88">
        <v>41.800252237071746</v>
      </c>
      <c r="M88">
        <v>0</v>
      </c>
      <c r="N88">
        <v>13.84100424785391</v>
      </c>
      <c r="O88">
        <v>48.418940519727435</v>
      </c>
      <c r="P88">
        <v>59.48992565608598</v>
      </c>
      <c r="Q88">
        <v>5.323397083969466</v>
      </c>
      <c r="R88">
        <v>10.346283547595682</v>
      </c>
      <c r="S88">
        <v>6.4390262577847857</v>
      </c>
      <c r="T88">
        <v>0</v>
      </c>
      <c r="U88">
        <v>318.1213625133658</v>
      </c>
      <c r="V88">
        <v>5.0689000160561966</v>
      </c>
      <c r="W88">
        <v>8.4972302600119569</v>
      </c>
      <c r="X88">
        <v>36.016737182396163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4.0234483637568204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13.352154237273444</v>
      </c>
      <c r="AL88">
        <v>0.56730029079173849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0.377328743115942</v>
      </c>
      <c r="AS88">
        <v>1.1495471806422837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729.712220275861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156.94656177756679</v>
      </c>
      <c r="L89">
        <v>41.800252237071746</v>
      </c>
      <c r="M89">
        <v>0</v>
      </c>
      <c r="N89">
        <v>13.84100424785391</v>
      </c>
      <c r="O89">
        <v>48.418940519727435</v>
      </c>
      <c r="P89">
        <v>59.48992565608598</v>
      </c>
      <c r="Q89">
        <v>5.323397083969466</v>
      </c>
      <c r="R89">
        <v>10.346283547595682</v>
      </c>
      <c r="S89">
        <v>6.4390262577847857</v>
      </c>
      <c r="T89">
        <v>0</v>
      </c>
      <c r="U89">
        <v>318.1213625133658</v>
      </c>
      <c r="V89">
        <v>5.0689000160561966</v>
      </c>
      <c r="W89">
        <v>8.4972302600119569</v>
      </c>
      <c r="X89">
        <v>36.016737182396163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4.0234483637568204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13.352154237273444</v>
      </c>
      <c r="AL89">
        <v>0.56730029079173849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0.377328743115942</v>
      </c>
      <c r="AS89">
        <v>1.1495471806422837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729.7794001150661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105.73028280855941</v>
      </c>
      <c r="L90">
        <v>41.800252237071746</v>
      </c>
      <c r="M90">
        <v>0</v>
      </c>
      <c r="N90">
        <v>13.838403414589939</v>
      </c>
      <c r="O90">
        <v>48.418940519727435</v>
      </c>
      <c r="P90">
        <v>59.48992565608598</v>
      </c>
      <c r="Q90">
        <v>5.323397083969466</v>
      </c>
      <c r="R90">
        <v>10.346283547595682</v>
      </c>
      <c r="S90">
        <v>6.4390262577847857</v>
      </c>
      <c r="T90">
        <v>0</v>
      </c>
      <c r="U90">
        <v>318.1213625133658</v>
      </c>
      <c r="V90">
        <v>5.0689000160561966</v>
      </c>
      <c r="W90">
        <v>8.4972302600119569</v>
      </c>
      <c r="X90">
        <v>36.016737182396163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4.0234483637568204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13.352154237273444</v>
      </c>
      <c r="AL90">
        <v>0.56730029079173849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0.6738012000000001</v>
      </c>
      <c r="AS90">
        <v>1.1495471806422837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678.85699276967887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73.920062883264961</v>
      </c>
      <c r="L91">
        <v>20.330092991305442</v>
      </c>
      <c r="M91">
        <v>0</v>
      </c>
      <c r="N91">
        <v>13.838403414589939</v>
      </c>
      <c r="O91">
        <v>48.418940519727435</v>
      </c>
      <c r="P91">
        <v>59.48992565608598</v>
      </c>
      <c r="Q91">
        <v>1.640927909722222</v>
      </c>
      <c r="R91">
        <v>10.346283547595682</v>
      </c>
      <c r="S91">
        <v>2.4604390720299341</v>
      </c>
      <c r="T91">
        <v>0</v>
      </c>
      <c r="U91">
        <v>318.1213625133658</v>
      </c>
      <c r="V91">
        <v>5.0689000160561966</v>
      </c>
      <c r="W91">
        <v>8.4972302600119569</v>
      </c>
      <c r="X91">
        <v>36.016737182396163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4.0234483637568204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13.352154237273444</v>
      </c>
      <c r="AL91">
        <v>0.56730029079173849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5.9294506615942018</v>
      </c>
      <c r="AS91">
        <v>1.1495471806422837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623.17120670021018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73.920062883264961</v>
      </c>
      <c r="L92">
        <v>20.329808207547163</v>
      </c>
      <c r="M92">
        <v>0</v>
      </c>
      <c r="N92">
        <v>13.842021304449649</v>
      </c>
      <c r="O92">
        <v>48.418940519727435</v>
      </c>
      <c r="P92">
        <v>59.48992565608598</v>
      </c>
      <c r="Q92">
        <v>1.640927909722222</v>
      </c>
      <c r="R92">
        <v>10.346283547595682</v>
      </c>
      <c r="S92">
        <v>2.4604390720299341</v>
      </c>
      <c r="T92">
        <v>0</v>
      </c>
      <c r="U92">
        <v>318.1213625133658</v>
      </c>
      <c r="V92">
        <v>5.0689000160561966</v>
      </c>
      <c r="W92">
        <v>8.4972302600119569</v>
      </c>
      <c r="X92">
        <v>36.016737182396163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13.352154237273444</v>
      </c>
      <c r="AL92">
        <v>0.56730029079173849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5.9294506615942018</v>
      </c>
      <c r="AS92">
        <v>1.1495471806422837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619.15109144255473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73.920062883264961</v>
      </c>
      <c r="L93">
        <v>20.329778895248992</v>
      </c>
      <c r="M93">
        <v>0</v>
      </c>
      <c r="N93">
        <v>13.842021304449649</v>
      </c>
      <c r="O93">
        <v>42.878887662485745</v>
      </c>
      <c r="P93">
        <v>59.48992565608598</v>
      </c>
      <c r="Q93">
        <v>1.640927909722222</v>
      </c>
      <c r="R93">
        <v>4.6186019982871818</v>
      </c>
      <c r="S93">
        <v>2.4604390720299341</v>
      </c>
      <c r="T93">
        <v>0</v>
      </c>
      <c r="U93">
        <v>318.1213625133658</v>
      </c>
      <c r="V93">
        <v>5.0689000160561966</v>
      </c>
      <c r="W93">
        <v>8.4972302600119569</v>
      </c>
      <c r="X93">
        <v>36.016737182396163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13.352154237273444</v>
      </c>
      <c r="AL93">
        <v>0.56730029079173849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5.9294506615942018</v>
      </c>
      <c r="AS93">
        <v>1.1495471806422837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607.88332772370643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73.920062883264961</v>
      </c>
      <c r="L94">
        <v>41.800175454101407</v>
      </c>
      <c r="M94">
        <v>0</v>
      </c>
      <c r="N94">
        <v>13.839546261708769</v>
      </c>
      <c r="O94">
        <v>37.709218177506486</v>
      </c>
      <c r="P94">
        <v>59.48992565608598</v>
      </c>
      <c r="Q94">
        <v>5.323397083969466</v>
      </c>
      <c r="R94">
        <v>4.6186019982871818</v>
      </c>
      <c r="S94">
        <v>6.4390262577847857</v>
      </c>
      <c r="T94">
        <v>0</v>
      </c>
      <c r="U94">
        <v>318.1213625133658</v>
      </c>
      <c r="V94">
        <v>0</v>
      </c>
      <c r="W94">
        <v>8.4972302600119569</v>
      </c>
      <c r="X94">
        <v>36.016737182396163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13.352154237273444</v>
      </c>
      <c r="AL94">
        <v>0.56730029079173849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0.80856133840579703</v>
      </c>
      <c r="AS94">
        <v>1.1495471806422837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621.65284677559612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73.920062883264961</v>
      </c>
      <c r="L95">
        <v>19.540238492404399</v>
      </c>
      <c r="M95">
        <v>0</v>
      </c>
      <c r="N95">
        <v>13.839546261708769</v>
      </c>
      <c r="O95">
        <v>34.090844102294454</v>
      </c>
      <c r="P95">
        <v>59.48992565608598</v>
      </c>
      <c r="Q95">
        <v>1.580228742160279</v>
      </c>
      <c r="R95">
        <v>4.6186019982871818</v>
      </c>
      <c r="S95">
        <v>2.3597446012212306</v>
      </c>
      <c r="T95">
        <v>0</v>
      </c>
      <c r="U95">
        <v>318.1213625133658</v>
      </c>
      <c r="V95">
        <v>0</v>
      </c>
      <c r="W95">
        <v>8.4972302600119569</v>
      </c>
      <c r="X95">
        <v>36.016737182396163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13.352154237273444</v>
      </c>
      <c r="AL95">
        <v>0.56730029079173849</v>
      </c>
      <c r="AM95">
        <v>0</v>
      </c>
      <c r="AN95">
        <v>0</v>
      </c>
      <c r="AO95">
        <v>0</v>
      </c>
      <c r="AP95">
        <v>6.2539339885004153E-2</v>
      </c>
      <c r="AQ95">
        <v>0</v>
      </c>
      <c r="AR95">
        <v>0.377328743115942</v>
      </c>
      <c r="AS95">
        <v>1.1495471806422837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587.5833924849095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73.920062883264961</v>
      </c>
      <c r="L96">
        <v>19.540238492404399</v>
      </c>
      <c r="M96">
        <v>0</v>
      </c>
      <c r="N96">
        <v>13.839546261708769</v>
      </c>
      <c r="O96">
        <v>34.090844102294454</v>
      </c>
      <c r="P96">
        <v>59.48992565608598</v>
      </c>
      <c r="Q96">
        <v>2.5892714143790845</v>
      </c>
      <c r="R96">
        <v>4.6186019982871818</v>
      </c>
      <c r="S96">
        <v>2.7205573697433096</v>
      </c>
      <c r="T96">
        <v>0</v>
      </c>
      <c r="U96">
        <v>318.1213625133658</v>
      </c>
      <c r="V96">
        <v>0</v>
      </c>
      <c r="W96">
        <v>8.4972302600119569</v>
      </c>
      <c r="X96">
        <v>36.016737182396163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13.352154237273444</v>
      </c>
      <c r="AL96">
        <v>0.56730029079173849</v>
      </c>
      <c r="AM96">
        <v>0</v>
      </c>
      <c r="AN96">
        <v>0</v>
      </c>
      <c r="AO96">
        <v>0</v>
      </c>
      <c r="AP96">
        <v>6.2539339885004153E-2</v>
      </c>
      <c r="AQ96">
        <v>0</v>
      </c>
      <c r="AR96">
        <v>0.377328743115942</v>
      </c>
      <c r="AS96">
        <v>1.1495471806422837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588.95324792565043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73.920062883264961</v>
      </c>
      <c r="L97">
        <v>19.540238492404399</v>
      </c>
      <c r="M97">
        <v>0</v>
      </c>
      <c r="N97">
        <v>13.839546261708769</v>
      </c>
      <c r="O97">
        <v>34.090844102294454</v>
      </c>
      <c r="P97">
        <v>59.48992565608598</v>
      </c>
      <c r="Q97">
        <v>1.5801659751280175</v>
      </c>
      <c r="R97">
        <v>4.6186019982871818</v>
      </c>
      <c r="S97">
        <v>2.3613802053056516</v>
      </c>
      <c r="T97">
        <v>0</v>
      </c>
      <c r="U97">
        <v>318.1213625133658</v>
      </c>
      <c r="V97">
        <v>0</v>
      </c>
      <c r="W97">
        <v>8.4972302600119569</v>
      </c>
      <c r="X97">
        <v>36.016737182396163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13.352154237273444</v>
      </c>
      <c r="AL97">
        <v>0.56730029079173849</v>
      </c>
      <c r="AM97">
        <v>0</v>
      </c>
      <c r="AN97">
        <v>0</v>
      </c>
      <c r="AO97">
        <v>0</v>
      </c>
      <c r="AP97">
        <v>6.2539339885004153E-2</v>
      </c>
      <c r="AQ97">
        <v>0</v>
      </c>
      <c r="AR97">
        <v>0.377328743115942</v>
      </c>
      <c r="AS97">
        <v>1.1495471806422837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587.5849653219617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73.920062883264961</v>
      </c>
      <c r="L98">
        <v>19.540238492404399</v>
      </c>
      <c r="M98">
        <v>0</v>
      </c>
      <c r="N98">
        <v>13.839546261708769</v>
      </c>
      <c r="O98">
        <v>34.090844102294454</v>
      </c>
      <c r="P98">
        <v>59.48992565608598</v>
      </c>
      <c r="Q98">
        <v>1.5801659751280175</v>
      </c>
      <c r="R98">
        <v>4.6186019982871818</v>
      </c>
      <c r="S98">
        <v>2.3613802053056516</v>
      </c>
      <c r="T98">
        <v>0</v>
      </c>
      <c r="U98">
        <v>318.1213625133658</v>
      </c>
      <c r="V98">
        <v>0</v>
      </c>
      <c r="W98">
        <v>8.4972302600119569</v>
      </c>
      <c r="X98">
        <v>36.016737182396163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13.352154237273444</v>
      </c>
      <c r="AL98">
        <v>0.56730029079173849</v>
      </c>
      <c r="AM98">
        <v>0</v>
      </c>
      <c r="AN98">
        <v>0</v>
      </c>
      <c r="AO98">
        <v>0</v>
      </c>
      <c r="AP98">
        <v>6.2539339885004153E-2</v>
      </c>
      <c r="AQ98">
        <v>0</v>
      </c>
      <c r="AR98">
        <v>0.377328743115942</v>
      </c>
      <c r="AS98">
        <v>1.1495471806422837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587.5849653219617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2.9065494818898987</v>
      </c>
      <c r="L99">
        <f t="shared" si="2"/>
        <v>0.78527341419845054</v>
      </c>
      <c r="M99">
        <f t="shared" si="2"/>
        <v>0</v>
      </c>
      <c r="N99">
        <f t="shared" si="2"/>
        <v>0.333736672523611</v>
      </c>
      <c r="O99">
        <f t="shared" si="2"/>
        <v>1.1436640322561613</v>
      </c>
      <c r="P99">
        <f t="shared" si="2"/>
        <v>1.5269160902327326</v>
      </c>
      <c r="Q99">
        <f t="shared" si="2"/>
        <v>9.3077460800397332E-2</v>
      </c>
      <c r="R99">
        <f t="shared" si="2"/>
        <v>0.19492134631856625</v>
      </c>
      <c r="S99">
        <f t="shared" si="2"/>
        <v>0.11764610889270888</v>
      </c>
      <c r="T99">
        <f t="shared" si="2"/>
        <v>0</v>
      </c>
      <c r="U99">
        <f t="shared" si="2"/>
        <v>7.6349127003207622</v>
      </c>
      <c r="V99">
        <f t="shared" si="2"/>
        <v>7.3498019736434425E-2</v>
      </c>
      <c r="W99">
        <f t="shared" si="2"/>
        <v>0.19071341657778132</v>
      </c>
      <c r="X99">
        <f t="shared" si="2"/>
        <v>0.75961915124270951</v>
      </c>
      <c r="Y99">
        <f t="shared" si="2"/>
        <v>0</v>
      </c>
      <c r="Z99">
        <f t="shared" si="2"/>
        <v>1.0482405882999998E-2</v>
      </c>
      <c r="AA99">
        <f t="shared" si="2"/>
        <v>2.0597672038091899E-2</v>
      </c>
      <c r="AB99">
        <f t="shared" si="2"/>
        <v>2.493041368405851E-2</v>
      </c>
      <c r="AC99">
        <f t="shared" si="2"/>
        <v>0</v>
      </c>
      <c r="AD99">
        <f t="shared" si="2"/>
        <v>2.0961368936506436E-2</v>
      </c>
      <c r="AE99">
        <f t="shared" si="2"/>
        <v>6.9404482941231416E-2</v>
      </c>
      <c r="AF99">
        <f t="shared" si="2"/>
        <v>0</v>
      </c>
      <c r="AG99">
        <f t="shared" si="2"/>
        <v>0</v>
      </c>
      <c r="AH99">
        <f t="shared" si="2"/>
        <v>0.13872422867299894</v>
      </c>
      <c r="AI99">
        <f t="shared" si="2"/>
        <v>0</v>
      </c>
      <c r="AJ99">
        <f t="shared" si="2"/>
        <v>0</v>
      </c>
      <c r="AK99">
        <f t="shared" si="2"/>
        <v>0.32045170169456283</v>
      </c>
      <c r="AL99">
        <f t="shared" si="2"/>
        <v>4.5809493973666064E-2</v>
      </c>
      <c r="AM99">
        <f t="shared" si="2"/>
        <v>5.8566944732933229E-3</v>
      </c>
      <c r="AN99">
        <f t="shared" si="2"/>
        <v>0</v>
      </c>
      <c r="AO99">
        <f t="shared" si="2"/>
        <v>0</v>
      </c>
      <c r="AP99">
        <f t="shared" si="2"/>
        <v>4.9562514474231134E-3</v>
      </c>
      <c r="AQ99">
        <f t="shared" si="2"/>
        <v>0</v>
      </c>
      <c r="AR99">
        <f t="shared" si="2"/>
        <v>3.0415387836684769E-2</v>
      </c>
      <c r="AS99">
        <f t="shared" si="2"/>
        <v>3.0249512975245363E-2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16.483367509546998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1.9200190240277435</v>
      </c>
      <c r="L3">
        <v>203.76829156437711</v>
      </c>
      <c r="M3">
        <v>27.130122718534437</v>
      </c>
      <c r="N3">
        <v>16.72308072673885</v>
      </c>
      <c r="O3">
        <v>0</v>
      </c>
      <c r="P3">
        <v>41.081464031067966</v>
      </c>
      <c r="Q3">
        <v>2.8815351777301923</v>
      </c>
      <c r="R3">
        <v>5.7676768051264045</v>
      </c>
      <c r="S3">
        <v>3.8498252742025736</v>
      </c>
      <c r="T3">
        <v>0</v>
      </c>
      <c r="U3">
        <v>24.700105790519725</v>
      </c>
      <c r="V3">
        <v>1.9206733495782569</v>
      </c>
      <c r="W3">
        <v>8.1403775815649873</v>
      </c>
      <c r="X3">
        <v>43.25088626760563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2.7622483772819471</v>
      </c>
      <c r="AG3">
        <v>6.393466560000002</v>
      </c>
      <c r="AH3">
        <v>0</v>
      </c>
      <c r="AI3">
        <v>0</v>
      </c>
      <c r="AJ3">
        <v>0</v>
      </c>
      <c r="AK3">
        <v>16.127811494168636</v>
      </c>
      <c r="AL3">
        <v>0</v>
      </c>
      <c r="AM3">
        <v>0</v>
      </c>
      <c r="AN3">
        <v>0.84583699999999995</v>
      </c>
      <c r="AO3">
        <v>0</v>
      </c>
      <c r="AP3">
        <v>0</v>
      </c>
      <c r="AQ3">
        <v>0</v>
      </c>
      <c r="AR3">
        <v>0.65111700271739126</v>
      </c>
      <c r="AS3">
        <v>2.4594609837198931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410.37399972896173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1.9200213327946263</v>
      </c>
      <c r="L4">
        <v>203.76829156437711</v>
      </c>
      <c r="M4">
        <v>27.130122718534437</v>
      </c>
      <c r="N4">
        <v>16.72308072673885</v>
      </c>
      <c r="O4">
        <v>0</v>
      </c>
      <c r="P4">
        <v>41.081464031067966</v>
      </c>
      <c r="Q4">
        <v>2.8815351777301923</v>
      </c>
      <c r="R4">
        <v>5.7676768051264045</v>
      </c>
      <c r="S4">
        <v>3.8498252742025736</v>
      </c>
      <c r="T4">
        <v>0</v>
      </c>
      <c r="U4">
        <v>24.700105790519725</v>
      </c>
      <c r="V4">
        <v>1.9206733495782569</v>
      </c>
      <c r="W4">
        <v>8.1403775815649873</v>
      </c>
      <c r="X4">
        <v>43.25088626760563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2.7622483772819471</v>
      </c>
      <c r="AG4">
        <v>6.393466560000002</v>
      </c>
      <c r="AH4">
        <v>0</v>
      </c>
      <c r="AI4">
        <v>0</v>
      </c>
      <c r="AJ4">
        <v>0</v>
      </c>
      <c r="AK4">
        <v>16.127811494168636</v>
      </c>
      <c r="AL4">
        <v>0</v>
      </c>
      <c r="AM4">
        <v>0</v>
      </c>
      <c r="AN4">
        <v>0.84583699999999995</v>
      </c>
      <c r="AO4">
        <v>0</v>
      </c>
      <c r="AP4">
        <v>0</v>
      </c>
      <c r="AQ4">
        <v>0</v>
      </c>
      <c r="AR4">
        <v>0.65111700271739126</v>
      </c>
      <c r="AS4">
        <v>2.4594609837198931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410.37400203772859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1.9200242793504816</v>
      </c>
      <c r="L5">
        <v>203.78185806110304</v>
      </c>
      <c r="M5">
        <v>27.130122718534437</v>
      </c>
      <c r="N5">
        <v>16.72308072673885</v>
      </c>
      <c r="O5">
        <v>0</v>
      </c>
      <c r="P5">
        <v>41.081464031067966</v>
      </c>
      <c r="Q5">
        <v>2.8835999999999999</v>
      </c>
      <c r="R5">
        <v>5.7676768051264045</v>
      </c>
      <c r="S5">
        <v>3.8447999999999998</v>
      </c>
      <c r="T5">
        <v>0</v>
      </c>
      <c r="U5">
        <v>24.700105790519725</v>
      </c>
      <c r="V5">
        <v>1.9206733495782569</v>
      </c>
      <c r="W5">
        <v>8.1403775815649873</v>
      </c>
      <c r="X5">
        <v>43.25088626760563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2.7622483772819471</v>
      </c>
      <c r="AG5">
        <v>6.393466560000002</v>
      </c>
      <c r="AH5">
        <v>0</v>
      </c>
      <c r="AI5">
        <v>0</v>
      </c>
      <c r="AJ5">
        <v>0</v>
      </c>
      <c r="AK5">
        <v>16.127811494168636</v>
      </c>
      <c r="AL5">
        <v>0</v>
      </c>
      <c r="AM5">
        <v>0</v>
      </c>
      <c r="AN5">
        <v>0.84583699999999995</v>
      </c>
      <c r="AO5">
        <v>0</v>
      </c>
      <c r="AP5">
        <v>0</v>
      </c>
      <c r="AQ5">
        <v>0</v>
      </c>
      <c r="AR5">
        <v>0.65111700271739126</v>
      </c>
      <c r="AS5">
        <v>2.4594609837198931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410.38461102907763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1.9200242793504816</v>
      </c>
      <c r="L6">
        <v>203.78185806110304</v>
      </c>
      <c r="M6">
        <v>27.130122718534437</v>
      </c>
      <c r="N6">
        <v>16.72308072673885</v>
      </c>
      <c r="O6">
        <v>0</v>
      </c>
      <c r="P6">
        <v>41.081464031067966</v>
      </c>
      <c r="Q6">
        <v>2.8835999999999999</v>
      </c>
      <c r="R6">
        <v>5.7676768051264045</v>
      </c>
      <c r="S6">
        <v>3.8447999999999998</v>
      </c>
      <c r="T6">
        <v>0</v>
      </c>
      <c r="U6">
        <v>24.700105790519725</v>
      </c>
      <c r="V6">
        <v>1.9206733495782569</v>
      </c>
      <c r="W6">
        <v>8.1403775815649873</v>
      </c>
      <c r="X6">
        <v>43.25088626760563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2.7622483772819471</v>
      </c>
      <c r="AG6">
        <v>6.393466560000002</v>
      </c>
      <c r="AH6">
        <v>0</v>
      </c>
      <c r="AI6">
        <v>0</v>
      </c>
      <c r="AJ6">
        <v>0</v>
      </c>
      <c r="AK6">
        <v>16.127811494168636</v>
      </c>
      <c r="AL6">
        <v>0</v>
      </c>
      <c r="AM6">
        <v>0</v>
      </c>
      <c r="AN6">
        <v>0.84583699999999995</v>
      </c>
      <c r="AO6">
        <v>0</v>
      </c>
      <c r="AP6">
        <v>0</v>
      </c>
      <c r="AQ6">
        <v>0</v>
      </c>
      <c r="AR6">
        <v>0.65111700271739126</v>
      </c>
      <c r="AS6">
        <v>2.4594609837198931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410.38461102907763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1.9200242793504816</v>
      </c>
      <c r="L7">
        <v>203.78185806110304</v>
      </c>
      <c r="M7">
        <v>27.130122718534437</v>
      </c>
      <c r="N7">
        <v>16.72308072673885</v>
      </c>
      <c r="O7">
        <v>0</v>
      </c>
      <c r="P7">
        <v>41.081464031067966</v>
      </c>
      <c r="Q7">
        <v>2.8835999999999999</v>
      </c>
      <c r="R7">
        <v>5.7676768051264045</v>
      </c>
      <c r="S7">
        <v>3.8447999999999998</v>
      </c>
      <c r="T7">
        <v>0</v>
      </c>
      <c r="U7">
        <v>24.700105790519725</v>
      </c>
      <c r="V7">
        <v>1.9206733495782569</v>
      </c>
      <c r="W7">
        <v>8.1403775815649873</v>
      </c>
      <c r="X7">
        <v>14.419465692978722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2.7622483772819471</v>
      </c>
      <c r="AG7">
        <v>6.393466560000002</v>
      </c>
      <c r="AH7">
        <v>0</v>
      </c>
      <c r="AI7">
        <v>0</v>
      </c>
      <c r="AJ7">
        <v>0</v>
      </c>
      <c r="AK7">
        <v>16.127811494168636</v>
      </c>
      <c r="AL7">
        <v>0</v>
      </c>
      <c r="AM7">
        <v>0</v>
      </c>
      <c r="AN7">
        <v>0.84583699999999995</v>
      </c>
      <c r="AO7">
        <v>0</v>
      </c>
      <c r="AP7">
        <v>0</v>
      </c>
      <c r="AQ7">
        <v>0</v>
      </c>
      <c r="AR7">
        <v>0.65111700271739126</v>
      </c>
      <c r="AS7">
        <v>1.3884053890871246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380.48213485981796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1.9200242793504816</v>
      </c>
      <c r="L8">
        <v>203.78185806110304</v>
      </c>
      <c r="M8">
        <v>27.130122718534437</v>
      </c>
      <c r="N8">
        <v>16.72308072673885</v>
      </c>
      <c r="O8">
        <v>0</v>
      </c>
      <c r="P8">
        <v>41.081464031067966</v>
      </c>
      <c r="Q8">
        <v>2.8835999999999999</v>
      </c>
      <c r="R8">
        <v>6.1598646886171222</v>
      </c>
      <c r="S8">
        <v>3.8447999999999998</v>
      </c>
      <c r="T8">
        <v>0</v>
      </c>
      <c r="U8">
        <v>24.700105790519725</v>
      </c>
      <c r="V8">
        <v>1.9190682842287696</v>
      </c>
      <c r="W8">
        <v>8.1403775815649873</v>
      </c>
      <c r="X8">
        <v>14.419465692978722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2.7622483772819471</v>
      </c>
      <c r="AG8">
        <v>6.393466560000002</v>
      </c>
      <c r="AH8">
        <v>0</v>
      </c>
      <c r="AI8">
        <v>0</v>
      </c>
      <c r="AJ8">
        <v>0</v>
      </c>
      <c r="AK8">
        <v>16.127811494168636</v>
      </c>
      <c r="AL8">
        <v>0</v>
      </c>
      <c r="AM8">
        <v>0</v>
      </c>
      <c r="AN8">
        <v>0.84583699999999995</v>
      </c>
      <c r="AO8">
        <v>0</v>
      </c>
      <c r="AP8">
        <v>0</v>
      </c>
      <c r="AQ8">
        <v>0</v>
      </c>
      <c r="AR8">
        <v>0.65111700271739126</v>
      </c>
      <c r="AS8">
        <v>1.3884053890871246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380.8727176779592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1.9200242793504816</v>
      </c>
      <c r="L9">
        <v>203.78185806110304</v>
      </c>
      <c r="M9">
        <v>27.130122718534437</v>
      </c>
      <c r="N9">
        <v>16.72308072673885</v>
      </c>
      <c r="O9">
        <v>0</v>
      </c>
      <c r="P9">
        <v>41.081464031067966</v>
      </c>
      <c r="Q9">
        <v>2.8835999999999999</v>
      </c>
      <c r="R9">
        <v>5.7686282317979192</v>
      </c>
      <c r="S9">
        <v>3.8447999999999998</v>
      </c>
      <c r="T9">
        <v>0</v>
      </c>
      <c r="U9">
        <v>24.700105790519725</v>
      </c>
      <c r="V9">
        <v>1.9190682842287696</v>
      </c>
      <c r="W9">
        <v>8.1403775815649873</v>
      </c>
      <c r="X9">
        <v>14.419465692978722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2.7622483772819471</v>
      </c>
      <c r="AG9">
        <v>6.393466560000002</v>
      </c>
      <c r="AH9">
        <v>0</v>
      </c>
      <c r="AI9">
        <v>0</v>
      </c>
      <c r="AJ9">
        <v>0</v>
      </c>
      <c r="AK9">
        <v>16.127811494168636</v>
      </c>
      <c r="AL9">
        <v>0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0.65111700271739126</v>
      </c>
      <c r="AS9">
        <v>1.3884053890871246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380.48148122113997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1.9200242793504816</v>
      </c>
      <c r="L10">
        <v>203.78185806110304</v>
      </c>
      <c r="M10">
        <v>27.130122718534437</v>
      </c>
      <c r="N10">
        <v>16.72308072673885</v>
      </c>
      <c r="O10">
        <v>0</v>
      </c>
      <c r="P10">
        <v>41.081464031067966</v>
      </c>
      <c r="Q10">
        <v>2.8835999999999999</v>
      </c>
      <c r="R10">
        <v>5.7686282317979192</v>
      </c>
      <c r="S10">
        <v>3.8447999999999998</v>
      </c>
      <c r="T10">
        <v>0</v>
      </c>
      <c r="U10">
        <v>24.700105790519725</v>
      </c>
      <c r="V10">
        <v>1.9190682842287696</v>
      </c>
      <c r="W10">
        <v>8.1403775815649873</v>
      </c>
      <c r="X10">
        <v>14.419465692978722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2.7622483772819471</v>
      </c>
      <c r="AG10">
        <v>6.393466560000002</v>
      </c>
      <c r="AH10">
        <v>0</v>
      </c>
      <c r="AI10">
        <v>0</v>
      </c>
      <c r="AJ10">
        <v>0</v>
      </c>
      <c r="AK10">
        <v>16.127811494168636</v>
      </c>
      <c r="AL10">
        <v>0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0.65111700271739126</v>
      </c>
      <c r="AS10">
        <v>1.3884053890871246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380.48148122113997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1.9200242793504816</v>
      </c>
      <c r="L11">
        <v>203.78185806110304</v>
      </c>
      <c r="M11">
        <v>27.130122718534437</v>
      </c>
      <c r="N11">
        <v>16.72308072673885</v>
      </c>
      <c r="O11">
        <v>0</v>
      </c>
      <c r="P11">
        <v>41.081464031067966</v>
      </c>
      <c r="Q11">
        <v>2.8835999999999999</v>
      </c>
      <c r="R11">
        <v>5.7686282317979192</v>
      </c>
      <c r="S11">
        <v>3.8447999999999998</v>
      </c>
      <c r="T11">
        <v>0</v>
      </c>
      <c r="U11">
        <v>24.700105790519725</v>
      </c>
      <c r="V11">
        <v>1.9190682842287696</v>
      </c>
      <c r="W11">
        <v>4.8089289327265528</v>
      </c>
      <c r="X11">
        <v>14.419465692978722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2.7622483772819471</v>
      </c>
      <c r="AG11">
        <v>6.393466560000002</v>
      </c>
      <c r="AH11">
        <v>0</v>
      </c>
      <c r="AI11">
        <v>0</v>
      </c>
      <c r="AJ11">
        <v>0</v>
      </c>
      <c r="AK11">
        <v>16.127811494168636</v>
      </c>
      <c r="AL11">
        <v>0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0.65111700271739126</v>
      </c>
      <c r="AS11">
        <v>1.3884053890871246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377.15003257230154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1.9200242793504816</v>
      </c>
      <c r="L12">
        <v>203.78185806110304</v>
      </c>
      <c r="M12">
        <v>27.130122718534437</v>
      </c>
      <c r="N12">
        <v>16.72308072673885</v>
      </c>
      <c r="O12">
        <v>0</v>
      </c>
      <c r="P12">
        <v>41.081464031067966</v>
      </c>
      <c r="Q12">
        <v>2.8835999999999999</v>
      </c>
      <c r="R12">
        <v>5.7686282317979192</v>
      </c>
      <c r="S12">
        <v>3.8447999999999998</v>
      </c>
      <c r="T12">
        <v>0</v>
      </c>
      <c r="U12">
        <v>24.700105790519725</v>
      </c>
      <c r="V12">
        <v>1.9190682842287696</v>
      </c>
      <c r="W12">
        <v>4.8089289327265528</v>
      </c>
      <c r="X12">
        <v>14.419465692978722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2.7622483772819471</v>
      </c>
      <c r="AG12">
        <v>6.393466560000002</v>
      </c>
      <c r="AH12">
        <v>0</v>
      </c>
      <c r="AI12">
        <v>0</v>
      </c>
      <c r="AJ12">
        <v>0</v>
      </c>
      <c r="AK12">
        <v>16.127811494168636</v>
      </c>
      <c r="AL12">
        <v>0</v>
      </c>
      <c r="AM12">
        <v>0</v>
      </c>
      <c r="AN12">
        <v>0.84583699999999995</v>
      </c>
      <c r="AO12">
        <v>0</v>
      </c>
      <c r="AP12">
        <v>2.0776483765534381</v>
      </c>
      <c r="AQ12">
        <v>0</v>
      </c>
      <c r="AR12">
        <v>0.65111700271739126</v>
      </c>
      <c r="AS12">
        <v>1.3884053890871246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379.22768094885498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1.9200242793504816</v>
      </c>
      <c r="L13">
        <v>203.78185806110304</v>
      </c>
      <c r="M13">
        <v>27.130122718534437</v>
      </c>
      <c r="N13">
        <v>16.72308072673885</v>
      </c>
      <c r="O13">
        <v>0</v>
      </c>
      <c r="P13">
        <v>41.081464031067966</v>
      </c>
      <c r="Q13">
        <v>2.8835999999999999</v>
      </c>
      <c r="R13">
        <v>5.7686282317979192</v>
      </c>
      <c r="S13">
        <v>3.8447999999999998</v>
      </c>
      <c r="T13">
        <v>0</v>
      </c>
      <c r="U13">
        <v>24.700105790519725</v>
      </c>
      <c r="V13">
        <v>1.9190682842287696</v>
      </c>
      <c r="W13">
        <v>4.8009989594172735</v>
      </c>
      <c r="X13">
        <v>14.418952311756934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2.7622483772819471</v>
      </c>
      <c r="AG13">
        <v>6.393466560000002</v>
      </c>
      <c r="AH13">
        <v>0</v>
      </c>
      <c r="AI13">
        <v>0</v>
      </c>
      <c r="AJ13">
        <v>0</v>
      </c>
      <c r="AK13">
        <v>16.127811494168636</v>
      </c>
      <c r="AL13">
        <v>0</v>
      </c>
      <c r="AM13">
        <v>0</v>
      </c>
      <c r="AN13">
        <v>0.84583699999999995</v>
      </c>
      <c r="AO13">
        <v>0</v>
      </c>
      <c r="AP13">
        <v>2.0776483765534381</v>
      </c>
      <c r="AQ13">
        <v>0</v>
      </c>
      <c r="AR13">
        <v>0.65111700271739126</v>
      </c>
      <c r="AS13">
        <v>1.3884053890871246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379.21923759432389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1.9200242793504816</v>
      </c>
      <c r="L14">
        <v>203.78185806110304</v>
      </c>
      <c r="M14">
        <v>27.130122718534437</v>
      </c>
      <c r="N14">
        <v>16.72308072673885</v>
      </c>
      <c r="O14">
        <v>0</v>
      </c>
      <c r="P14">
        <v>41.081464031067966</v>
      </c>
      <c r="Q14">
        <v>2.8835999999999999</v>
      </c>
      <c r="R14">
        <v>5.7686282317979192</v>
      </c>
      <c r="S14">
        <v>3.8447999999999998</v>
      </c>
      <c r="T14">
        <v>0</v>
      </c>
      <c r="U14">
        <v>24.700105790519725</v>
      </c>
      <c r="V14">
        <v>1.9190682842287696</v>
      </c>
      <c r="W14">
        <v>4.8009989594172735</v>
      </c>
      <c r="X14">
        <v>14.418952311756934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2.7622483772819471</v>
      </c>
      <c r="AG14">
        <v>6.393466560000002</v>
      </c>
      <c r="AH14">
        <v>0</v>
      </c>
      <c r="AI14">
        <v>0</v>
      </c>
      <c r="AJ14">
        <v>0</v>
      </c>
      <c r="AK14">
        <v>16.127811494168636</v>
      </c>
      <c r="AL14">
        <v>0</v>
      </c>
      <c r="AM14">
        <v>0</v>
      </c>
      <c r="AN14">
        <v>0.84583699999999995</v>
      </c>
      <c r="AO14">
        <v>0</v>
      </c>
      <c r="AP14">
        <v>2.0776483765534381</v>
      </c>
      <c r="AQ14">
        <v>0</v>
      </c>
      <c r="AR14">
        <v>0.65111700271739126</v>
      </c>
      <c r="AS14">
        <v>1.3884053890871246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379.21923759432389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1.9200242793504816</v>
      </c>
      <c r="L15">
        <v>203.78185806110304</v>
      </c>
      <c r="M15">
        <v>27.130122718534437</v>
      </c>
      <c r="N15">
        <v>16.72308072673885</v>
      </c>
      <c r="O15">
        <v>0</v>
      </c>
      <c r="P15">
        <v>41.081464031067966</v>
      </c>
      <c r="Q15">
        <v>2.8835999999999999</v>
      </c>
      <c r="R15">
        <v>5.7686282317979192</v>
      </c>
      <c r="S15">
        <v>3.8447999999999998</v>
      </c>
      <c r="T15">
        <v>0</v>
      </c>
      <c r="U15">
        <v>24.700105790519725</v>
      </c>
      <c r="V15">
        <v>1.9190682842287696</v>
      </c>
      <c r="W15">
        <v>4.8089289327265528</v>
      </c>
      <c r="X15">
        <v>14.419465692978722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2.7622483772819471</v>
      </c>
      <c r="AG15">
        <v>6.393466560000002</v>
      </c>
      <c r="AH15">
        <v>0</v>
      </c>
      <c r="AI15">
        <v>0</v>
      </c>
      <c r="AJ15">
        <v>0</v>
      </c>
      <c r="AK15">
        <v>16.127811494168636</v>
      </c>
      <c r="AL15">
        <v>0</v>
      </c>
      <c r="AM15">
        <v>0</v>
      </c>
      <c r="AN15">
        <v>0.84583699999999995</v>
      </c>
      <c r="AO15">
        <v>0</v>
      </c>
      <c r="AP15">
        <v>2.0776483765534381</v>
      </c>
      <c r="AQ15">
        <v>0</v>
      </c>
      <c r="AR15">
        <v>0.65111700271739126</v>
      </c>
      <c r="AS15">
        <v>1.3884053890871246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379.22768094885498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1.9200242793504816</v>
      </c>
      <c r="L16">
        <v>203.78185806110304</v>
      </c>
      <c r="M16">
        <v>27.130122718534437</v>
      </c>
      <c r="N16">
        <v>16.72308072673885</v>
      </c>
      <c r="O16">
        <v>0</v>
      </c>
      <c r="P16">
        <v>41.081464031067966</v>
      </c>
      <c r="Q16">
        <v>2.8835999999999999</v>
      </c>
      <c r="R16">
        <v>5.7686282317979192</v>
      </c>
      <c r="S16">
        <v>3.8447999999999998</v>
      </c>
      <c r="T16">
        <v>0</v>
      </c>
      <c r="U16">
        <v>24.700105790519725</v>
      </c>
      <c r="V16">
        <v>1.9190682842287696</v>
      </c>
      <c r="W16">
        <v>4.8089289327265528</v>
      </c>
      <c r="X16">
        <v>14.419465692978722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2.7622483772819471</v>
      </c>
      <c r="AG16">
        <v>6.393466560000002</v>
      </c>
      <c r="AH16">
        <v>0</v>
      </c>
      <c r="AI16">
        <v>0</v>
      </c>
      <c r="AJ16">
        <v>0</v>
      </c>
      <c r="AK16">
        <v>16.127811494168636</v>
      </c>
      <c r="AL16">
        <v>0</v>
      </c>
      <c r="AM16">
        <v>0</v>
      </c>
      <c r="AN16">
        <v>0.84583699999999995</v>
      </c>
      <c r="AO16">
        <v>0</v>
      </c>
      <c r="AP16">
        <v>2.0776483765534381</v>
      </c>
      <c r="AQ16">
        <v>0</v>
      </c>
      <c r="AR16">
        <v>0.65111700271739126</v>
      </c>
      <c r="AS16">
        <v>1.3884053890871246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379.22768094885498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1.9200242793504816</v>
      </c>
      <c r="L17">
        <v>203.78185806110304</v>
      </c>
      <c r="M17">
        <v>27.130122718534437</v>
      </c>
      <c r="N17">
        <v>16.72308072673885</v>
      </c>
      <c r="O17">
        <v>0</v>
      </c>
      <c r="P17">
        <v>41.081464031067966</v>
      </c>
      <c r="Q17">
        <v>2.8835999999999999</v>
      </c>
      <c r="R17">
        <v>5.7686282317979192</v>
      </c>
      <c r="S17">
        <v>3.8447999999999998</v>
      </c>
      <c r="T17">
        <v>0</v>
      </c>
      <c r="U17">
        <v>24.700105790519725</v>
      </c>
      <c r="V17">
        <v>1.9190682842287696</v>
      </c>
      <c r="W17">
        <v>4.8089289327265528</v>
      </c>
      <c r="X17">
        <v>14.419465692978722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2.7622483772819471</v>
      </c>
      <c r="AG17">
        <v>6.393466560000002</v>
      </c>
      <c r="AH17">
        <v>0</v>
      </c>
      <c r="AI17">
        <v>0</v>
      </c>
      <c r="AJ17">
        <v>0</v>
      </c>
      <c r="AK17">
        <v>16.127811494168636</v>
      </c>
      <c r="AL17">
        <v>0</v>
      </c>
      <c r="AM17">
        <v>0</v>
      </c>
      <c r="AN17">
        <v>0.84583699999999995</v>
      </c>
      <c r="AO17">
        <v>0</v>
      </c>
      <c r="AP17">
        <v>1.8509956311516154</v>
      </c>
      <c r="AQ17">
        <v>0</v>
      </c>
      <c r="AR17">
        <v>0.65111700271739126</v>
      </c>
      <c r="AS17">
        <v>1.3884053890871246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379.00102820345313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1.9200242793504816</v>
      </c>
      <c r="L18">
        <v>203.78185806110304</v>
      </c>
      <c r="M18">
        <v>27.130122718534437</v>
      </c>
      <c r="N18">
        <v>16.72308072673885</v>
      </c>
      <c r="O18">
        <v>0</v>
      </c>
      <c r="P18">
        <v>41.081464031067966</v>
      </c>
      <c r="Q18">
        <v>2.8835999999999999</v>
      </c>
      <c r="R18">
        <v>5.7686282317979192</v>
      </c>
      <c r="S18">
        <v>3.8447999999999998</v>
      </c>
      <c r="T18">
        <v>0</v>
      </c>
      <c r="U18">
        <v>24.700105790519725</v>
      </c>
      <c r="V18">
        <v>1.9190682842287696</v>
      </c>
      <c r="W18">
        <v>4.8089289327265528</v>
      </c>
      <c r="X18">
        <v>14.419465692978722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2.7622483772819471</v>
      </c>
      <c r="AG18">
        <v>6.393466560000002</v>
      </c>
      <c r="AH18">
        <v>0</v>
      </c>
      <c r="AI18">
        <v>0</v>
      </c>
      <c r="AJ18">
        <v>0</v>
      </c>
      <c r="AK18">
        <v>16.127811494168636</v>
      </c>
      <c r="AL18">
        <v>0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0.65111700271739126</v>
      </c>
      <c r="AS18">
        <v>1.3884053890871246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377.15003257230154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1.9200242793504816</v>
      </c>
      <c r="L19">
        <v>203.78185806110304</v>
      </c>
      <c r="M19">
        <v>27.130122718534437</v>
      </c>
      <c r="N19">
        <v>16.72308072673885</v>
      </c>
      <c r="O19">
        <v>0</v>
      </c>
      <c r="P19">
        <v>41.081464031067966</v>
      </c>
      <c r="Q19">
        <v>2.8835999999999999</v>
      </c>
      <c r="R19">
        <v>5.7686282317979192</v>
      </c>
      <c r="S19">
        <v>3.8447999999999998</v>
      </c>
      <c r="T19">
        <v>0</v>
      </c>
      <c r="U19">
        <v>24.700105790519725</v>
      </c>
      <c r="V19">
        <v>1.9190682842287696</v>
      </c>
      <c r="W19">
        <v>4.8089289327265528</v>
      </c>
      <c r="X19">
        <v>14.419465692978722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2.7622483772819471</v>
      </c>
      <c r="AG19">
        <v>6.393466560000002</v>
      </c>
      <c r="AH19">
        <v>0</v>
      </c>
      <c r="AI19">
        <v>0</v>
      </c>
      <c r="AJ19">
        <v>0</v>
      </c>
      <c r="AK19">
        <v>16.127811494168636</v>
      </c>
      <c r="AL19">
        <v>0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0.65111700271739126</v>
      </c>
      <c r="AS19">
        <v>1.3884053890871246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377.15003257230154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1.9200242793504816</v>
      </c>
      <c r="L20">
        <v>203.78185806110304</v>
      </c>
      <c r="M20">
        <v>27.130122718534437</v>
      </c>
      <c r="N20">
        <v>16.72308072673885</v>
      </c>
      <c r="O20">
        <v>0</v>
      </c>
      <c r="P20">
        <v>41.081464031067966</v>
      </c>
      <c r="Q20">
        <v>2.8835999999999999</v>
      </c>
      <c r="R20">
        <v>5.7686282317979192</v>
      </c>
      <c r="S20">
        <v>3.8447999999999998</v>
      </c>
      <c r="T20">
        <v>0</v>
      </c>
      <c r="U20">
        <v>24.700105790519725</v>
      </c>
      <c r="V20">
        <v>1.9190682842287696</v>
      </c>
      <c r="W20">
        <v>4.8089289327265528</v>
      </c>
      <c r="X20">
        <v>14.419465692978722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2.7622483772819471</v>
      </c>
      <c r="AG20">
        <v>6.393466560000002</v>
      </c>
      <c r="AH20">
        <v>0</v>
      </c>
      <c r="AI20">
        <v>0</v>
      </c>
      <c r="AJ20">
        <v>0</v>
      </c>
      <c r="AK20">
        <v>16.127811494168636</v>
      </c>
      <c r="AL20">
        <v>0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0.65111700271739126</v>
      </c>
      <c r="AS20">
        <v>1.3884053890871246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377.15003257230154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1.9200242793504816</v>
      </c>
      <c r="L21">
        <v>203.78185806110304</v>
      </c>
      <c r="M21">
        <v>27.130122718534437</v>
      </c>
      <c r="N21">
        <v>16.72308072673885</v>
      </c>
      <c r="O21">
        <v>0</v>
      </c>
      <c r="P21">
        <v>41.081464031067966</v>
      </c>
      <c r="Q21">
        <v>2.8835999999999999</v>
      </c>
      <c r="R21">
        <v>5.7686282317979192</v>
      </c>
      <c r="S21">
        <v>3.8447999999999998</v>
      </c>
      <c r="T21">
        <v>0</v>
      </c>
      <c r="U21">
        <v>24.700105790519725</v>
      </c>
      <c r="V21">
        <v>1.9190682842287696</v>
      </c>
      <c r="W21">
        <v>4.8089289327265528</v>
      </c>
      <c r="X21">
        <v>14.419465692978722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2.7622483772819471</v>
      </c>
      <c r="AG21">
        <v>6.393466560000002</v>
      </c>
      <c r="AH21">
        <v>0</v>
      </c>
      <c r="AI21">
        <v>0</v>
      </c>
      <c r="AJ21">
        <v>0</v>
      </c>
      <c r="AK21">
        <v>16.127811494168636</v>
      </c>
      <c r="AL21">
        <v>0</v>
      </c>
      <c r="AM21">
        <v>0</v>
      </c>
      <c r="AN21">
        <v>0.84583699999999995</v>
      </c>
      <c r="AO21">
        <v>0</v>
      </c>
      <c r="AP21">
        <v>0</v>
      </c>
      <c r="AQ21">
        <v>4.53351890126984</v>
      </c>
      <c r="AR21">
        <v>0.65111700271739126</v>
      </c>
      <c r="AS21">
        <v>1.3884053890871246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381.68355147357136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1.9200242793504816</v>
      </c>
      <c r="L22">
        <v>203.78185806110304</v>
      </c>
      <c r="M22">
        <v>27.130122718534437</v>
      </c>
      <c r="N22">
        <v>16.72308072673885</v>
      </c>
      <c r="O22">
        <v>0</v>
      </c>
      <c r="P22">
        <v>41.081464031067966</v>
      </c>
      <c r="Q22">
        <v>2.8835999999999999</v>
      </c>
      <c r="R22">
        <v>5.7676768051264045</v>
      </c>
      <c r="S22">
        <v>3.8447999999999998</v>
      </c>
      <c r="T22">
        <v>0</v>
      </c>
      <c r="U22">
        <v>24.700105790519725</v>
      </c>
      <c r="V22">
        <v>1.9206733495782569</v>
      </c>
      <c r="W22">
        <v>4.8089289327265528</v>
      </c>
      <c r="X22">
        <v>14.419465692978722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2.7622483772819471</v>
      </c>
      <c r="AG22">
        <v>6.393466560000002</v>
      </c>
      <c r="AH22">
        <v>0</v>
      </c>
      <c r="AI22">
        <v>0</v>
      </c>
      <c r="AJ22">
        <v>0</v>
      </c>
      <c r="AK22">
        <v>16.127811494168636</v>
      </c>
      <c r="AL22">
        <v>0</v>
      </c>
      <c r="AM22">
        <v>0</v>
      </c>
      <c r="AN22">
        <v>0.84583699999999995</v>
      </c>
      <c r="AO22">
        <v>0</v>
      </c>
      <c r="AP22">
        <v>0</v>
      </c>
      <c r="AQ22">
        <v>4.53351890126984</v>
      </c>
      <c r="AR22">
        <v>0.65111700271739126</v>
      </c>
      <c r="AS22">
        <v>1.3884053890871246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381.68420511224934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1.9200213327946263</v>
      </c>
      <c r="L23">
        <v>203.76952263207548</v>
      </c>
      <c r="M23">
        <v>27.130122718534437</v>
      </c>
      <c r="N23">
        <v>16.72308072673885</v>
      </c>
      <c r="O23">
        <v>0</v>
      </c>
      <c r="P23">
        <v>41.081464031067966</v>
      </c>
      <c r="Q23">
        <v>2.8801181750358675</v>
      </c>
      <c r="R23">
        <v>5.7691647879109222</v>
      </c>
      <c r="S23">
        <v>3.7892482805714285</v>
      </c>
      <c r="T23">
        <v>0</v>
      </c>
      <c r="U23">
        <v>24.700105790519725</v>
      </c>
      <c r="V23">
        <v>1.9206733495782569</v>
      </c>
      <c r="W23">
        <v>4.8089289327265528</v>
      </c>
      <c r="X23">
        <v>14.419465692978722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2.7622483772819471</v>
      </c>
      <c r="AG23">
        <v>6.393466560000002</v>
      </c>
      <c r="AH23">
        <v>0</v>
      </c>
      <c r="AI23">
        <v>0</v>
      </c>
      <c r="AJ23">
        <v>0</v>
      </c>
      <c r="AK23">
        <v>16.127811494168636</v>
      </c>
      <c r="AL23">
        <v>0</v>
      </c>
      <c r="AM23">
        <v>0</v>
      </c>
      <c r="AN23">
        <v>0.84583699999999995</v>
      </c>
      <c r="AO23">
        <v>0</v>
      </c>
      <c r="AP23">
        <v>0</v>
      </c>
      <c r="AQ23">
        <v>9.0670381093650789</v>
      </c>
      <c r="AR23">
        <v>0.65111700271739126</v>
      </c>
      <c r="AS23">
        <v>1.3884053890871246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386.14784038315292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1.9200190240277435</v>
      </c>
      <c r="L24">
        <v>203.76952263207548</v>
      </c>
      <c r="M24">
        <v>27.130122718534437</v>
      </c>
      <c r="N24">
        <v>16.72308072673885</v>
      </c>
      <c r="O24">
        <v>0</v>
      </c>
      <c r="P24">
        <v>41.081464031067966</v>
      </c>
      <c r="Q24">
        <v>2.8801181750358675</v>
      </c>
      <c r="R24">
        <v>5.7691647879109222</v>
      </c>
      <c r="S24">
        <v>3.8408318197183093</v>
      </c>
      <c r="T24">
        <v>0</v>
      </c>
      <c r="U24">
        <v>24.700105790519725</v>
      </c>
      <c r="V24">
        <v>1.9206733495782569</v>
      </c>
      <c r="W24">
        <v>4.8089289327265528</v>
      </c>
      <c r="X24">
        <v>14.419465692978722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2.7622483772819471</v>
      </c>
      <c r="AG24">
        <v>6.393466560000002</v>
      </c>
      <c r="AH24">
        <v>6.0880217936642032</v>
      </c>
      <c r="AI24">
        <v>0</v>
      </c>
      <c r="AJ24">
        <v>0</v>
      </c>
      <c r="AK24">
        <v>16.127811494168636</v>
      </c>
      <c r="AL24">
        <v>0</v>
      </c>
      <c r="AM24">
        <v>0</v>
      </c>
      <c r="AN24">
        <v>0.84583699999999995</v>
      </c>
      <c r="AO24">
        <v>0</v>
      </c>
      <c r="AP24">
        <v>0</v>
      </c>
      <c r="AQ24">
        <v>9.0670381093650789</v>
      </c>
      <c r="AR24">
        <v>0.65111700271739126</v>
      </c>
      <c r="AS24">
        <v>1.3884053890871246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392.28744340719715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1.9200171661959238</v>
      </c>
      <c r="L25">
        <v>259.51890450226546</v>
      </c>
      <c r="M25">
        <v>27.130122718534437</v>
      </c>
      <c r="N25">
        <v>16.72308072673885</v>
      </c>
      <c r="O25">
        <v>0</v>
      </c>
      <c r="P25">
        <v>41.081464031067966</v>
      </c>
      <c r="Q25">
        <v>2.8801181750358675</v>
      </c>
      <c r="R25">
        <v>12.506214501855551</v>
      </c>
      <c r="S25">
        <v>3.8408318197183093</v>
      </c>
      <c r="T25">
        <v>0</v>
      </c>
      <c r="U25">
        <v>24.700105790519725</v>
      </c>
      <c r="V25">
        <v>6.1118806958277254</v>
      </c>
      <c r="W25">
        <v>9.5006950920245412</v>
      </c>
      <c r="X25">
        <v>35.370471192570193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2.7622483772819471</v>
      </c>
      <c r="AG25">
        <v>6.393466560000002</v>
      </c>
      <c r="AH25">
        <v>11.645435938416052</v>
      </c>
      <c r="AI25">
        <v>0</v>
      </c>
      <c r="AJ25">
        <v>0</v>
      </c>
      <c r="AK25">
        <v>16.127811494168636</v>
      </c>
      <c r="AL25">
        <v>0</v>
      </c>
      <c r="AM25">
        <v>0</v>
      </c>
      <c r="AN25">
        <v>0.84583699999999995</v>
      </c>
      <c r="AO25">
        <v>0</v>
      </c>
      <c r="AP25">
        <v>0</v>
      </c>
      <c r="AQ25">
        <v>9.0670381093650789</v>
      </c>
      <c r="AR25">
        <v>0.65111700271739126</v>
      </c>
      <c r="AS25">
        <v>1.3884053890871246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490.16526628339068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1.9200156389418539</v>
      </c>
      <c r="L26">
        <v>317.19136797346715</v>
      </c>
      <c r="M26">
        <v>27.130122718534437</v>
      </c>
      <c r="N26">
        <v>16.72308072673885</v>
      </c>
      <c r="O26">
        <v>0</v>
      </c>
      <c r="P26">
        <v>41.081464031067966</v>
      </c>
      <c r="Q26">
        <v>2.8836955034482759</v>
      </c>
      <c r="R26">
        <v>5.7686211022927694</v>
      </c>
      <c r="S26">
        <v>3.8497499206719548</v>
      </c>
      <c r="T26">
        <v>0</v>
      </c>
      <c r="U26">
        <v>24.700105790519725</v>
      </c>
      <c r="V26">
        <v>1.9218130076335878</v>
      </c>
      <c r="W26">
        <v>10.263658059826502</v>
      </c>
      <c r="X26">
        <v>42.312987612812364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4.8592490824629779</v>
      </c>
      <c r="AF26">
        <v>2.7622483772819471</v>
      </c>
      <c r="AG26">
        <v>6.393466560000002</v>
      </c>
      <c r="AH26">
        <v>11.645435938416052</v>
      </c>
      <c r="AI26">
        <v>0</v>
      </c>
      <c r="AJ26">
        <v>0</v>
      </c>
      <c r="AK26">
        <v>16.127811494168636</v>
      </c>
      <c r="AL26">
        <v>0</v>
      </c>
      <c r="AM26">
        <v>0</v>
      </c>
      <c r="AN26">
        <v>0.84583699999999995</v>
      </c>
      <c r="AO26">
        <v>0</v>
      </c>
      <c r="AP26">
        <v>0</v>
      </c>
      <c r="AQ26">
        <v>13.600557010634919</v>
      </c>
      <c r="AR26">
        <v>0.65111700271739126</v>
      </c>
      <c r="AS26">
        <v>1.3884053890871246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554.02080994072435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8.9300225834981983</v>
      </c>
      <c r="L27">
        <v>370.70223694455734</v>
      </c>
      <c r="M27">
        <v>27.130122718534437</v>
      </c>
      <c r="N27">
        <v>16.72308072673885</v>
      </c>
      <c r="O27">
        <v>0</v>
      </c>
      <c r="P27">
        <v>41.081464031067966</v>
      </c>
      <c r="Q27">
        <v>6.4341058740458008</v>
      </c>
      <c r="R27">
        <v>12.50550794013739</v>
      </c>
      <c r="S27">
        <v>7.7888221348048878</v>
      </c>
      <c r="T27">
        <v>0</v>
      </c>
      <c r="U27">
        <v>24.700105790519725</v>
      </c>
      <c r="V27">
        <v>6.1086743783241344</v>
      </c>
      <c r="W27">
        <v>10.266653502390916</v>
      </c>
      <c r="X27">
        <v>43.256081357869455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9.718497858144973</v>
      </c>
      <c r="AF27">
        <v>2.7622483772819471</v>
      </c>
      <c r="AG27">
        <v>6.393466560000002</v>
      </c>
      <c r="AH27">
        <v>19.548693360000001</v>
      </c>
      <c r="AI27">
        <v>0</v>
      </c>
      <c r="AJ27">
        <v>0</v>
      </c>
      <c r="AK27">
        <v>16.127811494168636</v>
      </c>
      <c r="AL27">
        <v>0</v>
      </c>
      <c r="AM27">
        <v>0</v>
      </c>
      <c r="AN27">
        <v>0.84583699999999995</v>
      </c>
      <c r="AO27">
        <v>0</v>
      </c>
      <c r="AP27">
        <v>0</v>
      </c>
      <c r="AQ27">
        <v>13.600557010634919</v>
      </c>
      <c r="AR27">
        <v>0.65111700271739126</v>
      </c>
      <c r="AS27">
        <v>1.3884053890871246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646.66351203452393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8.9399647789963854</v>
      </c>
      <c r="L28">
        <v>370.70223694455734</v>
      </c>
      <c r="M28">
        <v>27.130122718534437</v>
      </c>
      <c r="N28">
        <v>16.72308072673885</v>
      </c>
      <c r="O28">
        <v>0</v>
      </c>
      <c r="P28">
        <v>41.081464031067966</v>
      </c>
      <c r="Q28">
        <v>6.4341058740458008</v>
      </c>
      <c r="R28">
        <v>12.50550794013739</v>
      </c>
      <c r="S28">
        <v>7.7888221348048878</v>
      </c>
      <c r="T28">
        <v>0</v>
      </c>
      <c r="U28">
        <v>24.700105790519725</v>
      </c>
      <c r="V28">
        <v>6.1086743783241344</v>
      </c>
      <c r="W28">
        <v>10.266653502390916</v>
      </c>
      <c r="X28">
        <v>43.256081357869455</v>
      </c>
      <c r="Y28">
        <v>0</v>
      </c>
      <c r="Z28">
        <v>0</v>
      </c>
      <c r="AA28">
        <v>1.933325517299578</v>
      </c>
      <c r="AB28">
        <v>0.9828269999999999</v>
      </c>
      <c r="AC28">
        <v>0</v>
      </c>
      <c r="AD28">
        <v>0</v>
      </c>
      <c r="AE28">
        <v>9.718497858144973</v>
      </c>
      <c r="AF28">
        <v>5.2337341227180527</v>
      </c>
      <c r="AG28">
        <v>6.393466560000002</v>
      </c>
      <c r="AH28">
        <v>19.548693360000001</v>
      </c>
      <c r="AI28">
        <v>0</v>
      </c>
      <c r="AJ28">
        <v>0</v>
      </c>
      <c r="AK28">
        <v>16.127811494168636</v>
      </c>
      <c r="AL28">
        <v>0</v>
      </c>
      <c r="AM28">
        <v>0</v>
      </c>
      <c r="AN28">
        <v>0.84583699999999995</v>
      </c>
      <c r="AO28">
        <v>0</v>
      </c>
      <c r="AP28">
        <v>0</v>
      </c>
      <c r="AQ28">
        <v>13.600557010634919</v>
      </c>
      <c r="AR28">
        <v>0.65111700271739126</v>
      </c>
      <c r="AS28">
        <v>1.3884053890871246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652.06109249275778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8.9399647789963854</v>
      </c>
      <c r="L29">
        <v>370.70223694455734</v>
      </c>
      <c r="M29">
        <v>27.130122718534437</v>
      </c>
      <c r="N29">
        <v>16.72308072673885</v>
      </c>
      <c r="O29">
        <v>0</v>
      </c>
      <c r="P29">
        <v>41.081464031067966</v>
      </c>
      <c r="Q29">
        <v>6.4341058740458008</v>
      </c>
      <c r="R29">
        <v>12.50550794013739</v>
      </c>
      <c r="S29">
        <v>7.7888221348048878</v>
      </c>
      <c r="T29">
        <v>0</v>
      </c>
      <c r="U29">
        <v>24.700105790519725</v>
      </c>
      <c r="V29">
        <v>6.1086743783241344</v>
      </c>
      <c r="W29">
        <v>10.266653502390916</v>
      </c>
      <c r="X29">
        <v>43.256081357869455</v>
      </c>
      <c r="Y29">
        <v>0</v>
      </c>
      <c r="Z29">
        <v>0.324405</v>
      </c>
      <c r="AA29">
        <v>4.1401119312236281</v>
      </c>
      <c r="AB29">
        <v>3.8841321665416348</v>
      </c>
      <c r="AC29">
        <v>0</v>
      </c>
      <c r="AD29">
        <v>2.5322334013626042</v>
      </c>
      <c r="AE29">
        <v>9.718497858144973</v>
      </c>
      <c r="AF29">
        <v>7.8506008772819458</v>
      </c>
      <c r="AG29">
        <v>6.393466560000002</v>
      </c>
      <c r="AH29">
        <v>25.915982078944033</v>
      </c>
      <c r="AI29">
        <v>0</v>
      </c>
      <c r="AJ29">
        <v>0</v>
      </c>
      <c r="AK29">
        <v>16.127811494168636</v>
      </c>
      <c r="AL29">
        <v>0</v>
      </c>
      <c r="AM29">
        <v>1.5567979017254314</v>
      </c>
      <c r="AN29">
        <v>0.84583699999999995</v>
      </c>
      <c r="AO29">
        <v>0</v>
      </c>
      <c r="AP29">
        <v>0</v>
      </c>
      <c r="AQ29">
        <v>13.600557010634919</v>
      </c>
      <c r="AR29">
        <v>0.65111700271739126</v>
      </c>
      <c r="AS29">
        <v>1.3884053890871246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670.56677584981946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8.9399647789963854</v>
      </c>
      <c r="L30">
        <v>370.70223694455734</v>
      </c>
      <c r="M30">
        <v>27.130122718534437</v>
      </c>
      <c r="N30">
        <v>16.72308072673885</v>
      </c>
      <c r="O30">
        <v>0</v>
      </c>
      <c r="P30">
        <v>41.081464031067966</v>
      </c>
      <c r="Q30">
        <v>6.4341058740458008</v>
      </c>
      <c r="R30">
        <v>12.50550794013739</v>
      </c>
      <c r="S30">
        <v>7.7888221348048878</v>
      </c>
      <c r="T30">
        <v>0</v>
      </c>
      <c r="U30">
        <v>24.700105790519725</v>
      </c>
      <c r="V30">
        <v>6.1086743783241344</v>
      </c>
      <c r="W30">
        <v>10.266653502390916</v>
      </c>
      <c r="X30">
        <v>43.256081357869455</v>
      </c>
      <c r="Y30">
        <v>0</v>
      </c>
      <c r="Z30">
        <v>3.8461457045454548</v>
      </c>
      <c r="AA30">
        <v>8.2848827974683541</v>
      </c>
      <c r="AB30">
        <v>7.768264639909976</v>
      </c>
      <c r="AC30">
        <v>0</v>
      </c>
      <c r="AD30">
        <v>4.6748921972747919</v>
      </c>
      <c r="AE30">
        <v>9.718497858144973</v>
      </c>
      <c r="AF30">
        <v>11.490953679006084</v>
      </c>
      <c r="AG30">
        <v>6.393466560000002</v>
      </c>
      <c r="AH30">
        <v>27.591584244223863</v>
      </c>
      <c r="AI30">
        <v>0</v>
      </c>
      <c r="AJ30">
        <v>0</v>
      </c>
      <c r="AK30">
        <v>16.127811494168636</v>
      </c>
      <c r="AL30">
        <v>0</v>
      </c>
      <c r="AM30">
        <v>2.3587849227306825</v>
      </c>
      <c r="AN30">
        <v>0.84583699999999995</v>
      </c>
      <c r="AO30">
        <v>0</v>
      </c>
      <c r="AP30">
        <v>0</v>
      </c>
      <c r="AQ30">
        <v>13.600557010634919</v>
      </c>
      <c r="AR30">
        <v>0.65111700271739126</v>
      </c>
      <c r="AS30">
        <v>1.3884053890871246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690.37802067789937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8.9399647789963854</v>
      </c>
      <c r="L31">
        <v>370.70223694455734</v>
      </c>
      <c r="M31">
        <v>27.130122718534437</v>
      </c>
      <c r="N31">
        <v>16.72308072673885</v>
      </c>
      <c r="O31">
        <v>0</v>
      </c>
      <c r="P31">
        <v>41.081464031067966</v>
      </c>
      <c r="Q31">
        <v>6.4341058740458008</v>
      </c>
      <c r="R31">
        <v>12.50550794013739</v>
      </c>
      <c r="S31">
        <v>7.7888221348048878</v>
      </c>
      <c r="T31">
        <v>0</v>
      </c>
      <c r="U31">
        <v>24.700105790519725</v>
      </c>
      <c r="V31">
        <v>6.1086743783241344</v>
      </c>
      <c r="W31">
        <v>10.266653502390916</v>
      </c>
      <c r="X31">
        <v>43.256081357869455</v>
      </c>
      <c r="Y31">
        <v>0</v>
      </c>
      <c r="Z31">
        <v>3.8461457045454548</v>
      </c>
      <c r="AA31">
        <v>8.2848827974683541</v>
      </c>
      <c r="AB31">
        <v>7.768264639909976</v>
      </c>
      <c r="AC31">
        <v>0</v>
      </c>
      <c r="AD31">
        <v>5.3885926682816061</v>
      </c>
      <c r="AE31">
        <v>9.718497858144973</v>
      </c>
      <c r="AF31">
        <v>11.490953679006084</v>
      </c>
      <c r="AG31">
        <v>6.393466560000002</v>
      </c>
      <c r="AH31">
        <v>27.591584244223863</v>
      </c>
      <c r="AI31">
        <v>0</v>
      </c>
      <c r="AJ31">
        <v>0</v>
      </c>
      <c r="AK31">
        <v>16.127811494168636</v>
      </c>
      <c r="AL31">
        <v>0</v>
      </c>
      <c r="AM31">
        <v>2.3587849227306825</v>
      </c>
      <c r="AN31">
        <v>0.84583699999999995</v>
      </c>
      <c r="AO31">
        <v>0</v>
      </c>
      <c r="AP31">
        <v>0</v>
      </c>
      <c r="AQ31">
        <v>13.600557010634919</v>
      </c>
      <c r="AR31">
        <v>0.65111700271739126</v>
      </c>
      <c r="AS31">
        <v>1.3884053890871246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691.09172114890623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8.9399647789963854</v>
      </c>
      <c r="L32">
        <v>370.70223694455734</v>
      </c>
      <c r="M32">
        <v>27.130122718534437</v>
      </c>
      <c r="N32">
        <v>16.72308072673885</v>
      </c>
      <c r="O32">
        <v>0</v>
      </c>
      <c r="P32">
        <v>41.081464031067966</v>
      </c>
      <c r="Q32">
        <v>6.4341058740458008</v>
      </c>
      <c r="R32">
        <v>12.50550794013739</v>
      </c>
      <c r="S32">
        <v>7.7888221348048878</v>
      </c>
      <c r="T32">
        <v>0</v>
      </c>
      <c r="U32">
        <v>24.700105790519725</v>
      </c>
      <c r="V32">
        <v>6.1086743783241344</v>
      </c>
      <c r="W32">
        <v>10.266653502390916</v>
      </c>
      <c r="X32">
        <v>43.256081357869455</v>
      </c>
      <c r="Y32">
        <v>0</v>
      </c>
      <c r="Z32">
        <v>3.8461457045454548</v>
      </c>
      <c r="AA32">
        <v>8.2848827974683541</v>
      </c>
      <c r="AB32">
        <v>7.768264639909976</v>
      </c>
      <c r="AC32">
        <v>0</v>
      </c>
      <c r="AD32">
        <v>5.3885926682816061</v>
      </c>
      <c r="AE32">
        <v>9.718497858144973</v>
      </c>
      <c r="AF32">
        <v>11.490953679006084</v>
      </c>
      <c r="AG32">
        <v>6.393466560000002</v>
      </c>
      <c r="AH32">
        <v>27.591584244223863</v>
      </c>
      <c r="AI32">
        <v>0</v>
      </c>
      <c r="AJ32">
        <v>0</v>
      </c>
      <c r="AK32">
        <v>16.127811494168636</v>
      </c>
      <c r="AL32">
        <v>0</v>
      </c>
      <c r="AM32">
        <v>2.3587849227306825</v>
      </c>
      <c r="AN32">
        <v>0.84583699999999995</v>
      </c>
      <c r="AO32">
        <v>0</v>
      </c>
      <c r="AP32">
        <v>0</v>
      </c>
      <c r="AQ32">
        <v>13.600557010634919</v>
      </c>
      <c r="AR32">
        <v>0.97667519728260865</v>
      </c>
      <c r="AS32">
        <v>1.3884053890871246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691.41727934347148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8.9399647789963854</v>
      </c>
      <c r="L33">
        <v>370.70223694455734</v>
      </c>
      <c r="M33">
        <v>27.130122718534437</v>
      </c>
      <c r="N33">
        <v>16.72308072673885</v>
      </c>
      <c r="O33">
        <v>0</v>
      </c>
      <c r="P33">
        <v>41.081464031067966</v>
      </c>
      <c r="Q33">
        <v>6.4341058740458008</v>
      </c>
      <c r="R33">
        <v>12.50550794013739</v>
      </c>
      <c r="S33">
        <v>7.7888221348048878</v>
      </c>
      <c r="T33">
        <v>0</v>
      </c>
      <c r="U33">
        <v>24.700105790519725</v>
      </c>
      <c r="V33">
        <v>6.1086743783241344</v>
      </c>
      <c r="W33">
        <v>10.266653502390916</v>
      </c>
      <c r="X33">
        <v>43.256081357869455</v>
      </c>
      <c r="Y33">
        <v>0</v>
      </c>
      <c r="Z33">
        <v>3.8461457045454548</v>
      </c>
      <c r="AA33">
        <v>8.2848827974683541</v>
      </c>
      <c r="AB33">
        <v>7.768264639909976</v>
      </c>
      <c r="AC33">
        <v>0</v>
      </c>
      <c r="AD33">
        <v>8.0828886956093875</v>
      </c>
      <c r="AE33">
        <v>9.718497858144973</v>
      </c>
      <c r="AF33">
        <v>11.490953679006084</v>
      </c>
      <c r="AG33">
        <v>6.393466560000002</v>
      </c>
      <c r="AH33">
        <v>27.591584244223863</v>
      </c>
      <c r="AI33">
        <v>0</v>
      </c>
      <c r="AJ33">
        <v>0</v>
      </c>
      <c r="AK33">
        <v>16.127811494168636</v>
      </c>
      <c r="AL33">
        <v>0</v>
      </c>
      <c r="AM33">
        <v>2.3587849227306825</v>
      </c>
      <c r="AN33">
        <v>0.84583699999999995</v>
      </c>
      <c r="AO33">
        <v>0</v>
      </c>
      <c r="AP33">
        <v>0</v>
      </c>
      <c r="AQ33">
        <v>13.600557010634919</v>
      </c>
      <c r="AR33">
        <v>7.8134024986413042</v>
      </c>
      <c r="AS33">
        <v>1.3884053890871246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700.94830267215798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8.9399647789963854</v>
      </c>
      <c r="L34">
        <v>370.70223694455734</v>
      </c>
      <c r="M34">
        <v>27.130122718534437</v>
      </c>
      <c r="N34">
        <v>16.72308072673885</v>
      </c>
      <c r="O34">
        <v>0</v>
      </c>
      <c r="P34">
        <v>41.081464031067966</v>
      </c>
      <c r="Q34">
        <v>6.4341058740458008</v>
      </c>
      <c r="R34">
        <v>12.50550794013739</v>
      </c>
      <c r="S34">
        <v>7.7888221348048878</v>
      </c>
      <c r="T34">
        <v>0</v>
      </c>
      <c r="U34">
        <v>24.700105790519725</v>
      </c>
      <c r="V34">
        <v>6.1086743783241344</v>
      </c>
      <c r="W34">
        <v>10.266653502390916</v>
      </c>
      <c r="X34">
        <v>43.256081357869455</v>
      </c>
      <c r="Y34">
        <v>0</v>
      </c>
      <c r="Z34">
        <v>3.8461457045454548</v>
      </c>
      <c r="AA34">
        <v>4.142441398734177</v>
      </c>
      <c r="AB34">
        <v>7.768264639909976</v>
      </c>
      <c r="AC34">
        <v>0</v>
      </c>
      <c r="AD34">
        <v>8.0828886956093875</v>
      </c>
      <c r="AE34">
        <v>9.718497858144973</v>
      </c>
      <c r="AF34">
        <v>11.490953679006084</v>
      </c>
      <c r="AG34">
        <v>6.393466560000002</v>
      </c>
      <c r="AH34">
        <v>27.591584244223863</v>
      </c>
      <c r="AI34">
        <v>0</v>
      </c>
      <c r="AJ34">
        <v>0</v>
      </c>
      <c r="AK34">
        <v>16.127811494168636</v>
      </c>
      <c r="AL34">
        <v>0</v>
      </c>
      <c r="AM34">
        <v>2.3587849227306825</v>
      </c>
      <c r="AN34">
        <v>0.84583699999999995</v>
      </c>
      <c r="AO34">
        <v>0</v>
      </c>
      <c r="AP34">
        <v>0</v>
      </c>
      <c r="AQ34">
        <v>13.600557010634919</v>
      </c>
      <c r="AR34">
        <v>7.8134024986413042</v>
      </c>
      <c r="AS34">
        <v>1.3884053890871246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696.80586127342383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8.9399647789963854</v>
      </c>
      <c r="L35">
        <v>370.70223694455734</v>
      </c>
      <c r="M35">
        <v>27.130122718534437</v>
      </c>
      <c r="N35">
        <v>16.72308072673885</v>
      </c>
      <c r="O35">
        <v>0</v>
      </c>
      <c r="P35">
        <v>41.081464031067966</v>
      </c>
      <c r="Q35">
        <v>6.4341058740458008</v>
      </c>
      <c r="R35">
        <v>12.50550794013739</v>
      </c>
      <c r="S35">
        <v>7.7888221348048878</v>
      </c>
      <c r="T35">
        <v>0</v>
      </c>
      <c r="U35">
        <v>24.700105790519725</v>
      </c>
      <c r="V35">
        <v>6.1086743783241344</v>
      </c>
      <c r="W35">
        <v>10.266653502390916</v>
      </c>
      <c r="X35">
        <v>43.256081357869455</v>
      </c>
      <c r="Y35">
        <v>0</v>
      </c>
      <c r="Z35">
        <v>3.8461457045454548</v>
      </c>
      <c r="AA35">
        <v>4.142441398734177</v>
      </c>
      <c r="AB35">
        <v>7.768264639909976</v>
      </c>
      <c r="AC35">
        <v>0</v>
      </c>
      <c r="AD35">
        <v>5.3885926682816061</v>
      </c>
      <c r="AE35">
        <v>9.718497858144973</v>
      </c>
      <c r="AF35">
        <v>11.490953679006084</v>
      </c>
      <c r="AG35">
        <v>6.393466560000002</v>
      </c>
      <c r="AH35">
        <v>27.591584244223863</v>
      </c>
      <c r="AI35">
        <v>0</v>
      </c>
      <c r="AJ35">
        <v>0</v>
      </c>
      <c r="AK35">
        <v>16.127811494168636</v>
      </c>
      <c r="AL35">
        <v>0</v>
      </c>
      <c r="AM35">
        <v>2.3587849227306825</v>
      </c>
      <c r="AN35">
        <v>0.84583699999999995</v>
      </c>
      <c r="AO35">
        <v>0</v>
      </c>
      <c r="AP35">
        <v>0</v>
      </c>
      <c r="AQ35">
        <v>13.600557010634919</v>
      </c>
      <c r="AR35">
        <v>0.65111700271739126</v>
      </c>
      <c r="AS35">
        <v>1.3884053890871246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686.94927975017208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8.9399647789963854</v>
      </c>
      <c r="L36">
        <v>370.70223694455734</v>
      </c>
      <c r="M36">
        <v>27.130122718534437</v>
      </c>
      <c r="N36">
        <v>16.72308072673885</v>
      </c>
      <c r="O36">
        <v>0</v>
      </c>
      <c r="P36">
        <v>41.081464031067966</v>
      </c>
      <c r="Q36">
        <v>6.4341058740458008</v>
      </c>
      <c r="R36">
        <v>12.50550794013739</v>
      </c>
      <c r="S36">
        <v>7.7888221348048878</v>
      </c>
      <c r="T36">
        <v>0</v>
      </c>
      <c r="U36">
        <v>24.700105790519725</v>
      </c>
      <c r="V36">
        <v>6.1086743783241344</v>
      </c>
      <c r="W36">
        <v>10.266653502390916</v>
      </c>
      <c r="X36">
        <v>43.256081357869455</v>
      </c>
      <c r="Y36">
        <v>0</v>
      </c>
      <c r="Z36">
        <v>0</v>
      </c>
      <c r="AA36">
        <v>2.5622388000000003</v>
      </c>
      <c r="AB36">
        <v>0.9828269999999999</v>
      </c>
      <c r="AC36">
        <v>0</v>
      </c>
      <c r="AD36">
        <v>4.6748921972747919</v>
      </c>
      <c r="AE36">
        <v>9.718497858144973</v>
      </c>
      <c r="AF36">
        <v>7.9378297895537528</v>
      </c>
      <c r="AG36">
        <v>6.393466560000002</v>
      </c>
      <c r="AH36">
        <v>25.915982078944033</v>
      </c>
      <c r="AI36">
        <v>0</v>
      </c>
      <c r="AJ36">
        <v>0</v>
      </c>
      <c r="AK36">
        <v>16.127811494168636</v>
      </c>
      <c r="AL36">
        <v>0</v>
      </c>
      <c r="AM36">
        <v>1.5567979017254314</v>
      </c>
      <c r="AN36">
        <v>0.84583699999999995</v>
      </c>
      <c r="AO36">
        <v>0</v>
      </c>
      <c r="AP36">
        <v>0</v>
      </c>
      <c r="AQ36">
        <v>13.600557010634919</v>
      </c>
      <c r="AR36">
        <v>0.65111700271739126</v>
      </c>
      <c r="AS36">
        <v>1.3884053890871246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667.99308026023823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8.9399647789963854</v>
      </c>
      <c r="L37">
        <v>370.70223694455734</v>
      </c>
      <c r="M37">
        <v>27.130122718534437</v>
      </c>
      <c r="N37">
        <v>16.72308072673885</v>
      </c>
      <c r="O37">
        <v>0</v>
      </c>
      <c r="P37">
        <v>41.081464031067966</v>
      </c>
      <c r="Q37">
        <v>6.4341058740458008</v>
      </c>
      <c r="R37">
        <v>12.50550794013739</v>
      </c>
      <c r="S37">
        <v>7.7888221348048878</v>
      </c>
      <c r="T37">
        <v>0</v>
      </c>
      <c r="U37">
        <v>24.700105790519725</v>
      </c>
      <c r="V37">
        <v>6.1086743783241344</v>
      </c>
      <c r="W37">
        <v>10.266653502390916</v>
      </c>
      <c r="X37">
        <v>43.256081357869455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2.5322334013626042</v>
      </c>
      <c r="AE37">
        <v>9.718497858144973</v>
      </c>
      <c r="AF37">
        <v>5.2337341227180527</v>
      </c>
      <c r="AG37">
        <v>6.393466560000002</v>
      </c>
      <c r="AH37">
        <v>20.665761674720169</v>
      </c>
      <c r="AI37">
        <v>0</v>
      </c>
      <c r="AJ37">
        <v>0</v>
      </c>
      <c r="AK37">
        <v>16.127811494168636</v>
      </c>
      <c r="AL37">
        <v>0</v>
      </c>
      <c r="AM37">
        <v>0</v>
      </c>
      <c r="AN37">
        <v>0.84583699999999995</v>
      </c>
      <c r="AO37">
        <v>0</v>
      </c>
      <c r="AP37">
        <v>0</v>
      </c>
      <c r="AQ37">
        <v>13.600557010634919</v>
      </c>
      <c r="AR37">
        <v>0.65111700271739126</v>
      </c>
      <c r="AS37">
        <v>1.3884053890871246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652.79424169154106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8.9399647789963854</v>
      </c>
      <c r="L38">
        <v>370.70223694455734</v>
      </c>
      <c r="M38">
        <v>27.130122718534437</v>
      </c>
      <c r="N38">
        <v>16.72308072673885</v>
      </c>
      <c r="O38">
        <v>0</v>
      </c>
      <c r="P38">
        <v>41.081464031067966</v>
      </c>
      <c r="Q38">
        <v>6.4341058740458008</v>
      </c>
      <c r="R38">
        <v>12.50550794013739</v>
      </c>
      <c r="S38">
        <v>7.7888221348048878</v>
      </c>
      <c r="T38">
        <v>0</v>
      </c>
      <c r="U38">
        <v>24.700105790519725</v>
      </c>
      <c r="V38">
        <v>6.1086743783241344</v>
      </c>
      <c r="W38">
        <v>10.266653502390916</v>
      </c>
      <c r="X38">
        <v>43.256081357869455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4.8592490824629779</v>
      </c>
      <c r="AF38">
        <v>5.2337341227180527</v>
      </c>
      <c r="AG38">
        <v>6.393466560000002</v>
      </c>
      <c r="AH38">
        <v>20.665761674720169</v>
      </c>
      <c r="AI38">
        <v>0</v>
      </c>
      <c r="AJ38">
        <v>0</v>
      </c>
      <c r="AK38">
        <v>16.127811494168636</v>
      </c>
      <c r="AL38">
        <v>0</v>
      </c>
      <c r="AM38">
        <v>0</v>
      </c>
      <c r="AN38">
        <v>0.84583699999999995</v>
      </c>
      <c r="AO38">
        <v>0</v>
      </c>
      <c r="AP38">
        <v>0</v>
      </c>
      <c r="AQ38">
        <v>13.600557010634919</v>
      </c>
      <c r="AR38">
        <v>0.65111700271739126</v>
      </c>
      <c r="AS38">
        <v>1.3884053890871246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645.40275951449644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8.9399647789963854</v>
      </c>
      <c r="L39">
        <v>370.70223694455734</v>
      </c>
      <c r="M39">
        <v>27.130122718534437</v>
      </c>
      <c r="N39">
        <v>16.72308072673885</v>
      </c>
      <c r="O39">
        <v>0</v>
      </c>
      <c r="P39">
        <v>41.081464031067966</v>
      </c>
      <c r="Q39">
        <v>6.4341058740458008</v>
      </c>
      <c r="R39">
        <v>12.50550794013739</v>
      </c>
      <c r="S39">
        <v>7.7888221348048878</v>
      </c>
      <c r="T39">
        <v>0</v>
      </c>
      <c r="U39">
        <v>24.700105790519725</v>
      </c>
      <c r="V39">
        <v>6.1086743783241344</v>
      </c>
      <c r="W39">
        <v>10.266653502390916</v>
      </c>
      <c r="X39">
        <v>43.256081357869455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4.8592490824629779</v>
      </c>
      <c r="AF39">
        <v>5.2337341227180527</v>
      </c>
      <c r="AG39">
        <v>6.393466560000002</v>
      </c>
      <c r="AH39">
        <v>20.665761674720169</v>
      </c>
      <c r="AI39">
        <v>0</v>
      </c>
      <c r="AJ39">
        <v>0</v>
      </c>
      <c r="AK39">
        <v>16.127811494168636</v>
      </c>
      <c r="AL39">
        <v>0</v>
      </c>
      <c r="AM39">
        <v>0</v>
      </c>
      <c r="AN39">
        <v>0.84583699999999995</v>
      </c>
      <c r="AO39">
        <v>0</v>
      </c>
      <c r="AP39">
        <v>0</v>
      </c>
      <c r="AQ39">
        <v>13.600557010634919</v>
      </c>
      <c r="AR39">
        <v>0.65111700271739126</v>
      </c>
      <c r="AS39">
        <v>1.3884053890871246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645.40275951449644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8.9399647789963854</v>
      </c>
      <c r="L40">
        <v>370.70223694455734</v>
      </c>
      <c r="M40">
        <v>27.130122718534437</v>
      </c>
      <c r="N40">
        <v>16.72308072673885</v>
      </c>
      <c r="O40">
        <v>0</v>
      </c>
      <c r="P40">
        <v>41.081464031067966</v>
      </c>
      <c r="Q40">
        <v>6.4341058740458008</v>
      </c>
      <c r="R40">
        <v>12.50550794013739</v>
      </c>
      <c r="S40">
        <v>7.7888221348048878</v>
      </c>
      <c r="T40">
        <v>0</v>
      </c>
      <c r="U40">
        <v>24.700105790519725</v>
      </c>
      <c r="V40">
        <v>6.1086743783241344</v>
      </c>
      <c r="W40">
        <v>10.266653502390916</v>
      </c>
      <c r="X40">
        <v>43.256081357869455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4.8592490824629779</v>
      </c>
      <c r="AF40">
        <v>5.2337341227180527</v>
      </c>
      <c r="AG40">
        <v>6.393466560000002</v>
      </c>
      <c r="AH40">
        <v>12.846284085279834</v>
      </c>
      <c r="AI40">
        <v>0</v>
      </c>
      <c r="AJ40">
        <v>0</v>
      </c>
      <c r="AK40">
        <v>16.127811494168636</v>
      </c>
      <c r="AL40">
        <v>0</v>
      </c>
      <c r="AM40">
        <v>0</v>
      </c>
      <c r="AN40">
        <v>0.84583699999999995</v>
      </c>
      <c r="AO40">
        <v>0</v>
      </c>
      <c r="AP40">
        <v>0</v>
      </c>
      <c r="AQ40">
        <v>13.600557010634919</v>
      </c>
      <c r="AR40">
        <v>0.65111700271739126</v>
      </c>
      <c r="AS40">
        <v>1.3884053890871246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637.5832819250561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8.9399647789963854</v>
      </c>
      <c r="L41">
        <v>370.70223694455734</v>
      </c>
      <c r="M41">
        <v>27.130122718534437</v>
      </c>
      <c r="N41">
        <v>16.72308072673885</v>
      </c>
      <c r="O41">
        <v>0</v>
      </c>
      <c r="P41">
        <v>41.081464031067966</v>
      </c>
      <c r="Q41">
        <v>6.4341058740458008</v>
      </c>
      <c r="R41">
        <v>12.50550794013739</v>
      </c>
      <c r="S41">
        <v>7.7888221348048878</v>
      </c>
      <c r="T41">
        <v>0</v>
      </c>
      <c r="U41">
        <v>24.700105790519725</v>
      </c>
      <c r="V41">
        <v>6.1086743783241344</v>
      </c>
      <c r="W41">
        <v>10.266653502390916</v>
      </c>
      <c r="X41">
        <v>43.256081357869455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4.8592490824629779</v>
      </c>
      <c r="AF41">
        <v>5.2337341227180527</v>
      </c>
      <c r="AG41">
        <v>6.393466560000002</v>
      </c>
      <c r="AH41">
        <v>12.846284085279834</v>
      </c>
      <c r="AI41">
        <v>0</v>
      </c>
      <c r="AJ41">
        <v>0</v>
      </c>
      <c r="AK41">
        <v>16.127811494168636</v>
      </c>
      <c r="AL41">
        <v>0</v>
      </c>
      <c r="AM41">
        <v>0</v>
      </c>
      <c r="AN41">
        <v>0.84583699999999995</v>
      </c>
      <c r="AO41">
        <v>0</v>
      </c>
      <c r="AP41">
        <v>0</v>
      </c>
      <c r="AQ41">
        <v>13.600557010634919</v>
      </c>
      <c r="AR41">
        <v>0.65111700271739126</v>
      </c>
      <c r="AS41">
        <v>1.3884053890871246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637.5832819250561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8.9399647789963854</v>
      </c>
      <c r="L42">
        <v>370.70223694455734</v>
      </c>
      <c r="M42">
        <v>27.130122718534437</v>
      </c>
      <c r="N42">
        <v>16.72308072673885</v>
      </c>
      <c r="O42">
        <v>0</v>
      </c>
      <c r="P42">
        <v>41.081464031067966</v>
      </c>
      <c r="Q42">
        <v>6.4341058740458008</v>
      </c>
      <c r="R42">
        <v>12.50550794013739</v>
      </c>
      <c r="S42">
        <v>7.7888221348048878</v>
      </c>
      <c r="T42">
        <v>0</v>
      </c>
      <c r="U42">
        <v>24.700105790519725</v>
      </c>
      <c r="V42">
        <v>6.1086743783241344</v>
      </c>
      <c r="W42">
        <v>10.266653502390916</v>
      </c>
      <c r="X42">
        <v>43.256081357869455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4.8592490824629779</v>
      </c>
      <c r="AF42">
        <v>5.2337341227180527</v>
      </c>
      <c r="AG42">
        <v>6.393466560000002</v>
      </c>
      <c r="AH42">
        <v>6.0880217936642032</v>
      </c>
      <c r="AI42">
        <v>0</v>
      </c>
      <c r="AJ42">
        <v>0</v>
      </c>
      <c r="AK42">
        <v>16.127811494168636</v>
      </c>
      <c r="AL42">
        <v>0</v>
      </c>
      <c r="AM42">
        <v>0</v>
      </c>
      <c r="AN42">
        <v>0.84583699999999995</v>
      </c>
      <c r="AO42">
        <v>0</v>
      </c>
      <c r="AP42">
        <v>0</v>
      </c>
      <c r="AQ42">
        <v>13.600557010634919</v>
      </c>
      <c r="AR42">
        <v>0.97667519728260865</v>
      </c>
      <c r="AS42">
        <v>1.3884053890871246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631.15057782800568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8.9399647789963854</v>
      </c>
      <c r="L43">
        <v>370.70223694455734</v>
      </c>
      <c r="M43">
        <v>27.130122718534437</v>
      </c>
      <c r="N43">
        <v>16.72308072673885</v>
      </c>
      <c r="O43">
        <v>0</v>
      </c>
      <c r="P43">
        <v>41.081464031067966</v>
      </c>
      <c r="Q43">
        <v>6.4341058740458008</v>
      </c>
      <c r="R43">
        <v>12.50550794013739</v>
      </c>
      <c r="S43">
        <v>7.7888221348048878</v>
      </c>
      <c r="T43">
        <v>0</v>
      </c>
      <c r="U43">
        <v>24.700105790519725</v>
      </c>
      <c r="V43">
        <v>6.1086743783241344</v>
      </c>
      <c r="W43">
        <v>10.266653502390916</v>
      </c>
      <c r="X43">
        <v>43.256081357869455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4.8592490824629779</v>
      </c>
      <c r="AF43">
        <v>2.7622483772819471</v>
      </c>
      <c r="AG43">
        <v>6.393466560000002</v>
      </c>
      <c r="AH43">
        <v>0</v>
      </c>
      <c r="AI43">
        <v>0</v>
      </c>
      <c r="AJ43">
        <v>0</v>
      </c>
      <c r="AK43">
        <v>16.127811494168636</v>
      </c>
      <c r="AL43">
        <v>0</v>
      </c>
      <c r="AM43">
        <v>0</v>
      </c>
      <c r="AN43">
        <v>0.84583699999999995</v>
      </c>
      <c r="AO43">
        <v>0</v>
      </c>
      <c r="AP43">
        <v>0</v>
      </c>
      <c r="AQ43">
        <v>13.600557010634919</v>
      </c>
      <c r="AR43">
        <v>10.74342839728261</v>
      </c>
      <c r="AS43">
        <v>2.4594609837198931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633.42887908353816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8.9399647789963854</v>
      </c>
      <c r="L44">
        <v>370.70223694455734</v>
      </c>
      <c r="M44">
        <v>27.130122718534437</v>
      </c>
      <c r="N44">
        <v>16.72308072673885</v>
      </c>
      <c r="O44">
        <v>0</v>
      </c>
      <c r="P44">
        <v>41.081464031067966</v>
      </c>
      <c r="Q44">
        <v>6.4341058740458008</v>
      </c>
      <c r="R44">
        <v>12.50550794013739</v>
      </c>
      <c r="S44">
        <v>7.7888221348048878</v>
      </c>
      <c r="T44">
        <v>0</v>
      </c>
      <c r="U44">
        <v>24.700105790519725</v>
      </c>
      <c r="V44">
        <v>6.1086743783241344</v>
      </c>
      <c r="W44">
        <v>10.266653502390916</v>
      </c>
      <c r="X44">
        <v>43.256081357869455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4.8592490824629779</v>
      </c>
      <c r="AF44">
        <v>2.7622483772819471</v>
      </c>
      <c r="AG44">
        <v>6.393466560000002</v>
      </c>
      <c r="AH44">
        <v>0</v>
      </c>
      <c r="AI44">
        <v>0</v>
      </c>
      <c r="AJ44">
        <v>0</v>
      </c>
      <c r="AK44">
        <v>16.127811494168636</v>
      </c>
      <c r="AL44">
        <v>0</v>
      </c>
      <c r="AM44">
        <v>0</v>
      </c>
      <c r="AN44">
        <v>0.84583699999999995</v>
      </c>
      <c r="AO44">
        <v>0</v>
      </c>
      <c r="AP44">
        <v>0</v>
      </c>
      <c r="AQ44">
        <v>13.600557010634919</v>
      </c>
      <c r="AR44">
        <v>10.74342839728261</v>
      </c>
      <c r="AS44">
        <v>2.4594609837198931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633.42887908353816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8.9399647789963854</v>
      </c>
      <c r="L45">
        <v>370.70223694455734</v>
      </c>
      <c r="M45">
        <v>27.130122718534437</v>
      </c>
      <c r="N45">
        <v>16.72308072673885</v>
      </c>
      <c r="O45">
        <v>0</v>
      </c>
      <c r="P45">
        <v>41.081464031067966</v>
      </c>
      <c r="Q45">
        <v>6.4341058740458008</v>
      </c>
      <c r="R45">
        <v>12.50550794013739</v>
      </c>
      <c r="S45">
        <v>7.7888221348048878</v>
      </c>
      <c r="T45">
        <v>0</v>
      </c>
      <c r="U45">
        <v>24.700105790519725</v>
      </c>
      <c r="V45">
        <v>6.1086743783241344</v>
      </c>
      <c r="W45">
        <v>10.266653502390916</v>
      </c>
      <c r="X45">
        <v>43.256081357869455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2.7622483772819471</v>
      </c>
      <c r="AG45">
        <v>6.393466560000002</v>
      </c>
      <c r="AH45">
        <v>0</v>
      </c>
      <c r="AI45">
        <v>0</v>
      </c>
      <c r="AJ45">
        <v>0</v>
      </c>
      <c r="AK45">
        <v>16.127811494168636</v>
      </c>
      <c r="AL45">
        <v>0</v>
      </c>
      <c r="AM45">
        <v>0</v>
      </c>
      <c r="AN45">
        <v>0.84583699999999995</v>
      </c>
      <c r="AO45">
        <v>0</v>
      </c>
      <c r="AP45">
        <v>0</v>
      </c>
      <c r="AQ45">
        <v>13.600557010634919</v>
      </c>
      <c r="AR45">
        <v>1.3022336986413046</v>
      </c>
      <c r="AS45">
        <v>2.4594609837198931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619.1284353024339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8.9399647789963854</v>
      </c>
      <c r="L46">
        <v>370.70223694455734</v>
      </c>
      <c r="M46">
        <v>27.130122718534437</v>
      </c>
      <c r="N46">
        <v>16.72308072673885</v>
      </c>
      <c r="O46">
        <v>0</v>
      </c>
      <c r="P46">
        <v>41.081464031067966</v>
      </c>
      <c r="Q46">
        <v>6.4341058740458008</v>
      </c>
      <c r="R46">
        <v>12.50550794013739</v>
      </c>
      <c r="S46">
        <v>7.7888221348048878</v>
      </c>
      <c r="T46">
        <v>0</v>
      </c>
      <c r="U46">
        <v>24.700105790519725</v>
      </c>
      <c r="V46">
        <v>6.1086743783241344</v>
      </c>
      <c r="W46">
        <v>10.266653502390916</v>
      </c>
      <c r="X46">
        <v>43.256081357869455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2.7622483772819471</v>
      </c>
      <c r="AG46">
        <v>6.393466560000002</v>
      </c>
      <c r="AH46">
        <v>0</v>
      </c>
      <c r="AI46">
        <v>0</v>
      </c>
      <c r="AJ46">
        <v>0</v>
      </c>
      <c r="AK46">
        <v>16.127811494168636</v>
      </c>
      <c r="AL46">
        <v>0</v>
      </c>
      <c r="AM46">
        <v>0</v>
      </c>
      <c r="AN46">
        <v>0.84583699999999995</v>
      </c>
      <c r="AO46">
        <v>0</v>
      </c>
      <c r="AP46">
        <v>0</v>
      </c>
      <c r="AQ46">
        <v>11.426697539999997</v>
      </c>
      <c r="AR46">
        <v>0.65111700271739126</v>
      </c>
      <c r="AS46">
        <v>1.3884053890871246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615.23240354124221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8.9399647789963854</v>
      </c>
      <c r="L47">
        <v>370.70223694455734</v>
      </c>
      <c r="M47">
        <v>27.130122718534437</v>
      </c>
      <c r="N47">
        <v>16.72308072673885</v>
      </c>
      <c r="O47">
        <v>0</v>
      </c>
      <c r="P47">
        <v>41.081464031067966</v>
      </c>
      <c r="Q47">
        <v>6.4341058740458008</v>
      </c>
      <c r="R47">
        <v>12.50550794013739</v>
      </c>
      <c r="S47">
        <v>7.7888221348048878</v>
      </c>
      <c r="T47">
        <v>0</v>
      </c>
      <c r="U47">
        <v>24.700105790519725</v>
      </c>
      <c r="V47">
        <v>6.1086743783241344</v>
      </c>
      <c r="W47">
        <v>10.266653502390916</v>
      </c>
      <c r="X47">
        <v>43.256081357869455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2.7622483772819471</v>
      </c>
      <c r="AG47">
        <v>6.393466560000002</v>
      </c>
      <c r="AH47">
        <v>0</v>
      </c>
      <c r="AI47">
        <v>0</v>
      </c>
      <c r="AJ47">
        <v>0</v>
      </c>
      <c r="AK47">
        <v>16.127811494168636</v>
      </c>
      <c r="AL47">
        <v>0</v>
      </c>
      <c r="AM47">
        <v>0</v>
      </c>
      <c r="AN47">
        <v>0.84583699999999995</v>
      </c>
      <c r="AO47">
        <v>0</v>
      </c>
      <c r="AP47">
        <v>0</v>
      </c>
      <c r="AQ47">
        <v>9.0670381093650789</v>
      </c>
      <c r="AR47">
        <v>0.65111700271739126</v>
      </c>
      <c r="AS47">
        <v>1.3884053890871246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612.8727441106073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8.9399647789963854</v>
      </c>
      <c r="L48">
        <v>370.70223694455734</v>
      </c>
      <c r="M48">
        <v>27.130122718534437</v>
      </c>
      <c r="N48">
        <v>16.72308072673885</v>
      </c>
      <c r="O48">
        <v>0</v>
      </c>
      <c r="P48">
        <v>41.081464031067966</v>
      </c>
      <c r="Q48">
        <v>6.4341058740458008</v>
      </c>
      <c r="R48">
        <v>12.50550794013739</v>
      </c>
      <c r="S48">
        <v>7.7888221348048878</v>
      </c>
      <c r="T48">
        <v>0</v>
      </c>
      <c r="U48">
        <v>24.700105790519725</v>
      </c>
      <c r="V48">
        <v>6.1086743783241344</v>
      </c>
      <c r="W48">
        <v>10.266653502390916</v>
      </c>
      <c r="X48">
        <v>43.256081357869455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2.7622483772819471</v>
      </c>
      <c r="AG48">
        <v>6.393466560000002</v>
      </c>
      <c r="AH48">
        <v>0</v>
      </c>
      <c r="AI48">
        <v>0</v>
      </c>
      <c r="AJ48">
        <v>0</v>
      </c>
      <c r="AK48">
        <v>16.127811494168636</v>
      </c>
      <c r="AL48">
        <v>0</v>
      </c>
      <c r="AM48">
        <v>0</v>
      </c>
      <c r="AN48">
        <v>0.84583699999999995</v>
      </c>
      <c r="AO48">
        <v>0</v>
      </c>
      <c r="AP48">
        <v>0</v>
      </c>
      <c r="AQ48">
        <v>4.53351890126984</v>
      </c>
      <c r="AR48">
        <v>0.65111700271739126</v>
      </c>
      <c r="AS48">
        <v>1.3884053890871246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608.33922490251211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8.9399647789963854</v>
      </c>
      <c r="L49">
        <v>370.70223694455734</v>
      </c>
      <c r="M49">
        <v>27.130122718534437</v>
      </c>
      <c r="N49">
        <v>16.72308072673885</v>
      </c>
      <c r="O49">
        <v>0</v>
      </c>
      <c r="P49">
        <v>41.081464031067966</v>
      </c>
      <c r="Q49">
        <v>6.4341058740458008</v>
      </c>
      <c r="R49">
        <v>12.50550794013739</v>
      </c>
      <c r="S49">
        <v>7.7888221348048878</v>
      </c>
      <c r="T49">
        <v>0</v>
      </c>
      <c r="U49">
        <v>24.700105790519725</v>
      </c>
      <c r="V49">
        <v>6.1086743783241344</v>
      </c>
      <c r="W49">
        <v>10.266653502390916</v>
      </c>
      <c r="X49">
        <v>43.256081357869455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2.7622483772819471</v>
      </c>
      <c r="AG49">
        <v>6.393466560000002</v>
      </c>
      <c r="AH49">
        <v>0</v>
      </c>
      <c r="AI49">
        <v>0</v>
      </c>
      <c r="AJ49">
        <v>0</v>
      </c>
      <c r="AK49">
        <v>16.127811494168636</v>
      </c>
      <c r="AL49">
        <v>0</v>
      </c>
      <c r="AM49">
        <v>0</v>
      </c>
      <c r="AN49">
        <v>0.84583699999999995</v>
      </c>
      <c r="AO49">
        <v>0</v>
      </c>
      <c r="AP49">
        <v>2.0020973591549294</v>
      </c>
      <c r="AQ49">
        <v>0</v>
      </c>
      <c r="AR49">
        <v>0.65111700271739126</v>
      </c>
      <c r="AS49">
        <v>1.3884053890871246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605.8078033603972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8.9399647789963854</v>
      </c>
      <c r="L50">
        <v>370.70223694455734</v>
      </c>
      <c r="M50">
        <v>27.130122718534437</v>
      </c>
      <c r="N50">
        <v>16.72308072673885</v>
      </c>
      <c r="O50">
        <v>0</v>
      </c>
      <c r="P50">
        <v>41.081464031067966</v>
      </c>
      <c r="Q50">
        <v>6.4341058740458008</v>
      </c>
      <c r="R50">
        <v>12.50550794013739</v>
      </c>
      <c r="S50">
        <v>7.7888221348048878</v>
      </c>
      <c r="T50">
        <v>0</v>
      </c>
      <c r="U50">
        <v>24.700105790519725</v>
      </c>
      <c r="V50">
        <v>6.1086743783241344</v>
      </c>
      <c r="W50">
        <v>10.266653502390916</v>
      </c>
      <c r="X50">
        <v>43.256081357869455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2.7622483772819471</v>
      </c>
      <c r="AG50">
        <v>6.393466560000002</v>
      </c>
      <c r="AH50">
        <v>0</v>
      </c>
      <c r="AI50">
        <v>0</v>
      </c>
      <c r="AJ50">
        <v>0</v>
      </c>
      <c r="AK50">
        <v>16.127811494168636</v>
      </c>
      <c r="AL50">
        <v>0</v>
      </c>
      <c r="AM50">
        <v>0</v>
      </c>
      <c r="AN50">
        <v>0.84583699999999995</v>
      </c>
      <c r="AO50">
        <v>0</v>
      </c>
      <c r="AP50">
        <v>2.0020973591549294</v>
      </c>
      <c r="AQ50">
        <v>0</v>
      </c>
      <c r="AR50">
        <v>0.65111700271739126</v>
      </c>
      <c r="AS50">
        <v>1.3884053890871246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605.8078033603972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8.9399647789963854</v>
      </c>
      <c r="L51">
        <v>370.70223694455734</v>
      </c>
      <c r="M51">
        <v>27.130122718534437</v>
      </c>
      <c r="N51">
        <v>16.72308072673885</v>
      </c>
      <c r="O51">
        <v>0</v>
      </c>
      <c r="P51">
        <v>41.081464031067966</v>
      </c>
      <c r="Q51">
        <v>6.4341058740458008</v>
      </c>
      <c r="R51">
        <v>12.50550794013739</v>
      </c>
      <c r="S51">
        <v>7.7888221348048878</v>
      </c>
      <c r="T51">
        <v>0</v>
      </c>
      <c r="U51">
        <v>24.700105790519725</v>
      </c>
      <c r="V51">
        <v>6.1086743783241344</v>
      </c>
      <c r="W51">
        <v>10.266653502390916</v>
      </c>
      <c r="X51">
        <v>43.256081357869455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6.393466560000002</v>
      </c>
      <c r="AH51">
        <v>0</v>
      </c>
      <c r="AI51">
        <v>0</v>
      </c>
      <c r="AJ51">
        <v>0</v>
      </c>
      <c r="AK51">
        <v>16.127811494168636</v>
      </c>
      <c r="AL51">
        <v>0</v>
      </c>
      <c r="AM51">
        <v>0</v>
      </c>
      <c r="AN51">
        <v>0.84583699999999995</v>
      </c>
      <c r="AO51">
        <v>0</v>
      </c>
      <c r="AP51">
        <v>1.8509956311516154</v>
      </c>
      <c r="AQ51">
        <v>0</v>
      </c>
      <c r="AR51">
        <v>0.65111700271739126</v>
      </c>
      <c r="AS51">
        <v>2.4594609837198931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603.96550884974465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8.9399647789963854</v>
      </c>
      <c r="L52">
        <v>370.70223694455734</v>
      </c>
      <c r="M52">
        <v>27.130122718534437</v>
      </c>
      <c r="N52">
        <v>16.72308072673885</v>
      </c>
      <c r="O52">
        <v>0</v>
      </c>
      <c r="P52">
        <v>41.081464031067966</v>
      </c>
      <c r="Q52">
        <v>6.4341058740458008</v>
      </c>
      <c r="R52">
        <v>12.50550794013739</v>
      </c>
      <c r="S52">
        <v>7.7888221348048878</v>
      </c>
      <c r="T52">
        <v>0</v>
      </c>
      <c r="U52">
        <v>24.700105790519725</v>
      </c>
      <c r="V52">
        <v>6.1086743783241344</v>
      </c>
      <c r="W52">
        <v>10.266653502390916</v>
      </c>
      <c r="X52">
        <v>43.256081357869455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6.393466560000002</v>
      </c>
      <c r="AH52">
        <v>0</v>
      </c>
      <c r="AI52">
        <v>0</v>
      </c>
      <c r="AJ52">
        <v>0</v>
      </c>
      <c r="AK52">
        <v>16.127811494168636</v>
      </c>
      <c r="AL52">
        <v>0</v>
      </c>
      <c r="AM52">
        <v>0</v>
      </c>
      <c r="AN52">
        <v>0.84583699999999995</v>
      </c>
      <c r="AO52">
        <v>0</v>
      </c>
      <c r="AP52">
        <v>1.8509956311516154</v>
      </c>
      <c r="AQ52">
        <v>0</v>
      </c>
      <c r="AR52">
        <v>0.65111700271739126</v>
      </c>
      <c r="AS52">
        <v>1.3884053890871246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602.8944532551119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8.9399647789963854</v>
      </c>
      <c r="L53">
        <v>370.70223694455734</v>
      </c>
      <c r="M53">
        <v>27.130122718534437</v>
      </c>
      <c r="N53">
        <v>16.72308072673885</v>
      </c>
      <c r="O53">
        <v>0</v>
      </c>
      <c r="P53">
        <v>41.081464031067966</v>
      </c>
      <c r="Q53">
        <v>6.4341058740458008</v>
      </c>
      <c r="R53">
        <v>12.50550794013739</v>
      </c>
      <c r="S53">
        <v>7.7888221348048878</v>
      </c>
      <c r="T53">
        <v>0</v>
      </c>
      <c r="U53">
        <v>24.700105790519725</v>
      </c>
      <c r="V53">
        <v>6.1086743783241344</v>
      </c>
      <c r="W53">
        <v>10.266653502390916</v>
      </c>
      <c r="X53">
        <v>43.256081357869455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6.393466560000002</v>
      </c>
      <c r="AH53">
        <v>0</v>
      </c>
      <c r="AI53">
        <v>0</v>
      </c>
      <c r="AJ53">
        <v>0</v>
      </c>
      <c r="AK53">
        <v>16.127811494168636</v>
      </c>
      <c r="AL53">
        <v>0</v>
      </c>
      <c r="AM53">
        <v>0</v>
      </c>
      <c r="AN53">
        <v>0.84583699999999995</v>
      </c>
      <c r="AO53">
        <v>0</v>
      </c>
      <c r="AP53">
        <v>1.8509956311516154</v>
      </c>
      <c r="AQ53">
        <v>0</v>
      </c>
      <c r="AR53">
        <v>0.65111700271739126</v>
      </c>
      <c r="AS53">
        <v>1.3884053890871246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602.8944532551119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8.9399647789963854</v>
      </c>
      <c r="L54">
        <v>370.70223694455734</v>
      </c>
      <c r="M54">
        <v>27.130122718534437</v>
      </c>
      <c r="N54">
        <v>16.72308072673885</v>
      </c>
      <c r="O54">
        <v>0</v>
      </c>
      <c r="P54">
        <v>41.081464031067966</v>
      </c>
      <c r="Q54">
        <v>6.4341058740458008</v>
      </c>
      <c r="R54">
        <v>12.50550794013739</v>
      </c>
      <c r="S54">
        <v>7.7888221348048878</v>
      </c>
      <c r="T54">
        <v>0</v>
      </c>
      <c r="U54">
        <v>24.700105790519725</v>
      </c>
      <c r="V54">
        <v>6.1086743783241344</v>
      </c>
      <c r="W54">
        <v>10.266653502390916</v>
      </c>
      <c r="X54">
        <v>43.256081357869455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6.393466560000002</v>
      </c>
      <c r="AH54">
        <v>0</v>
      </c>
      <c r="AI54">
        <v>0</v>
      </c>
      <c r="AJ54">
        <v>0</v>
      </c>
      <c r="AK54">
        <v>16.127811494168636</v>
      </c>
      <c r="AL54">
        <v>0</v>
      </c>
      <c r="AM54">
        <v>0</v>
      </c>
      <c r="AN54">
        <v>0.84583699999999995</v>
      </c>
      <c r="AO54">
        <v>0</v>
      </c>
      <c r="AP54">
        <v>1.8509956311516154</v>
      </c>
      <c r="AQ54">
        <v>0</v>
      </c>
      <c r="AR54">
        <v>0.65111700271739126</v>
      </c>
      <c r="AS54">
        <v>1.3884053890871246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602.8944532551119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1.9200006749933753</v>
      </c>
      <c r="L55">
        <v>317.1904135766593</v>
      </c>
      <c r="M55">
        <v>27.130122718534437</v>
      </c>
      <c r="N55">
        <v>16.72308072673885</v>
      </c>
      <c r="O55">
        <v>0</v>
      </c>
      <c r="P55">
        <v>41.081464031067966</v>
      </c>
      <c r="Q55">
        <v>2.8815351777301923</v>
      </c>
      <c r="R55">
        <v>12.506214501855551</v>
      </c>
      <c r="S55">
        <v>3.8498252742025736</v>
      </c>
      <c r="T55">
        <v>0</v>
      </c>
      <c r="U55">
        <v>24.700105790519725</v>
      </c>
      <c r="V55">
        <v>6.1118806958277254</v>
      </c>
      <c r="W55">
        <v>10.266653502390916</v>
      </c>
      <c r="X55">
        <v>43.256081357869455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6.393466560000002</v>
      </c>
      <c r="AH55">
        <v>0</v>
      </c>
      <c r="AI55">
        <v>0</v>
      </c>
      <c r="AJ55">
        <v>0</v>
      </c>
      <c r="AK55">
        <v>16.127811494168636</v>
      </c>
      <c r="AL55">
        <v>0</v>
      </c>
      <c r="AM55">
        <v>0</v>
      </c>
      <c r="AN55">
        <v>0.84583699999999995</v>
      </c>
      <c r="AO55">
        <v>0</v>
      </c>
      <c r="AP55">
        <v>0</v>
      </c>
      <c r="AQ55">
        <v>0</v>
      </c>
      <c r="AR55">
        <v>0.65111700271739126</v>
      </c>
      <c r="AS55">
        <v>1.3884053890871246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533.02401547436318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1.9200006749933753</v>
      </c>
      <c r="L56">
        <v>259.51876532728221</v>
      </c>
      <c r="M56">
        <v>27.130122718534437</v>
      </c>
      <c r="N56">
        <v>16.72308072673885</v>
      </c>
      <c r="O56">
        <v>0</v>
      </c>
      <c r="P56">
        <v>41.081464031067966</v>
      </c>
      <c r="Q56">
        <v>2.8815351777301923</v>
      </c>
      <c r="R56">
        <v>12.506214501855551</v>
      </c>
      <c r="S56">
        <v>3.8498252742025736</v>
      </c>
      <c r="T56">
        <v>0</v>
      </c>
      <c r="U56">
        <v>24.700105790519725</v>
      </c>
      <c r="V56">
        <v>6.1118806958277254</v>
      </c>
      <c r="W56">
        <v>10.266653502390916</v>
      </c>
      <c r="X56">
        <v>43.256081357869455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6.393466560000002</v>
      </c>
      <c r="AH56">
        <v>0</v>
      </c>
      <c r="AI56">
        <v>0</v>
      </c>
      <c r="AJ56">
        <v>0</v>
      </c>
      <c r="AK56">
        <v>16.127811494168636</v>
      </c>
      <c r="AL56">
        <v>0</v>
      </c>
      <c r="AM56">
        <v>0</v>
      </c>
      <c r="AN56">
        <v>0.84583699999999995</v>
      </c>
      <c r="AO56">
        <v>0</v>
      </c>
      <c r="AP56">
        <v>0</v>
      </c>
      <c r="AQ56">
        <v>0</v>
      </c>
      <c r="AR56">
        <v>0.65111700271739126</v>
      </c>
      <c r="AS56">
        <v>1.3884053890871246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475.3523672249861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1.9200006749933753</v>
      </c>
      <c r="L57">
        <v>259.51876532728221</v>
      </c>
      <c r="M57">
        <v>27.130122718534437</v>
      </c>
      <c r="N57">
        <v>16.72308072673885</v>
      </c>
      <c r="O57">
        <v>0</v>
      </c>
      <c r="P57">
        <v>41.081464031067966</v>
      </c>
      <c r="Q57">
        <v>6.4331216258542137</v>
      </c>
      <c r="R57">
        <v>12.506214501855551</v>
      </c>
      <c r="S57">
        <v>7.7888370362219161</v>
      </c>
      <c r="T57">
        <v>0</v>
      </c>
      <c r="U57">
        <v>24.700105790519725</v>
      </c>
      <c r="V57">
        <v>6.1118806958277254</v>
      </c>
      <c r="W57">
        <v>10.266653502390916</v>
      </c>
      <c r="X57">
        <v>43.256081357869455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6.393466560000002</v>
      </c>
      <c r="AH57">
        <v>0</v>
      </c>
      <c r="AI57">
        <v>0</v>
      </c>
      <c r="AJ57">
        <v>0</v>
      </c>
      <c r="AK57">
        <v>16.127811494168636</v>
      </c>
      <c r="AL57">
        <v>0</v>
      </c>
      <c r="AM57">
        <v>0</v>
      </c>
      <c r="AN57">
        <v>0.84583699999999995</v>
      </c>
      <c r="AO57">
        <v>0</v>
      </c>
      <c r="AP57">
        <v>0</v>
      </c>
      <c r="AQ57">
        <v>0</v>
      </c>
      <c r="AR57">
        <v>0.65111700271739126</v>
      </c>
      <c r="AS57">
        <v>1.3884053890871246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482.84296543512943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1.9200006749933753</v>
      </c>
      <c r="L58">
        <v>317.1904135766593</v>
      </c>
      <c r="M58">
        <v>27.130122718534437</v>
      </c>
      <c r="N58">
        <v>16.72308072673885</v>
      </c>
      <c r="O58">
        <v>0</v>
      </c>
      <c r="P58">
        <v>41.081464031067966</v>
      </c>
      <c r="Q58">
        <v>6.4331216258542137</v>
      </c>
      <c r="R58">
        <v>12.506214501855551</v>
      </c>
      <c r="S58">
        <v>7.7888370362219161</v>
      </c>
      <c r="T58">
        <v>0</v>
      </c>
      <c r="U58">
        <v>24.700105790519725</v>
      </c>
      <c r="V58">
        <v>6.1118806958277254</v>
      </c>
      <c r="W58">
        <v>10.266653502390916</v>
      </c>
      <c r="X58">
        <v>43.256081357869455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6.393466560000002</v>
      </c>
      <c r="AH58">
        <v>0</v>
      </c>
      <c r="AI58">
        <v>0</v>
      </c>
      <c r="AJ58">
        <v>0</v>
      </c>
      <c r="AK58">
        <v>16.127811494168636</v>
      </c>
      <c r="AL58">
        <v>0</v>
      </c>
      <c r="AM58">
        <v>0</v>
      </c>
      <c r="AN58">
        <v>0.84583699999999995</v>
      </c>
      <c r="AO58">
        <v>0</v>
      </c>
      <c r="AP58">
        <v>0</v>
      </c>
      <c r="AQ58">
        <v>0</v>
      </c>
      <c r="AR58">
        <v>0.81389610000000001</v>
      </c>
      <c r="AS58">
        <v>1.3884053890871246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540.67739278178908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1.9200006749933753</v>
      </c>
      <c r="L59">
        <v>336.41407417845539</v>
      </c>
      <c r="M59">
        <v>27.130122718534437</v>
      </c>
      <c r="N59">
        <v>16.72308072673885</v>
      </c>
      <c r="O59">
        <v>0</v>
      </c>
      <c r="P59">
        <v>39.810613594327997</v>
      </c>
      <c r="Q59">
        <v>6.4326168432276658</v>
      </c>
      <c r="R59">
        <v>12.506214501855551</v>
      </c>
      <c r="S59">
        <v>7.7799768193668521</v>
      </c>
      <c r="T59">
        <v>0</v>
      </c>
      <c r="U59">
        <v>24.700105790519725</v>
      </c>
      <c r="V59">
        <v>6.1118806958277254</v>
      </c>
      <c r="W59">
        <v>10.266653502390916</v>
      </c>
      <c r="X59">
        <v>43.256081357869455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6.393466560000002</v>
      </c>
      <c r="AH59">
        <v>0</v>
      </c>
      <c r="AI59">
        <v>0</v>
      </c>
      <c r="AJ59">
        <v>0</v>
      </c>
      <c r="AK59">
        <v>16.127811494168636</v>
      </c>
      <c r="AL59">
        <v>0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0.45578190190217394</v>
      </c>
      <c r="AS59">
        <v>1.3884053890871246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558.26272374926577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1.9200006749933753</v>
      </c>
      <c r="L60">
        <v>366.72829295650291</v>
      </c>
      <c r="M60">
        <v>27.130122718534437</v>
      </c>
      <c r="N60">
        <v>16.72308072673885</v>
      </c>
      <c r="O60">
        <v>0</v>
      </c>
      <c r="P60">
        <v>38.929509079445147</v>
      </c>
      <c r="Q60">
        <v>6.4326168432276658</v>
      </c>
      <c r="R60">
        <v>12.506214501855551</v>
      </c>
      <c r="S60">
        <v>7.7799768193668521</v>
      </c>
      <c r="T60">
        <v>0</v>
      </c>
      <c r="U60">
        <v>24.700105790519725</v>
      </c>
      <c r="V60">
        <v>6.1118806958277254</v>
      </c>
      <c r="W60">
        <v>10.266653502390916</v>
      </c>
      <c r="X60">
        <v>43.256081357869455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6.393466560000002</v>
      </c>
      <c r="AH60">
        <v>0</v>
      </c>
      <c r="AI60">
        <v>0</v>
      </c>
      <c r="AJ60">
        <v>0</v>
      </c>
      <c r="AK60">
        <v>16.127811494168636</v>
      </c>
      <c r="AL60">
        <v>0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0.45578190190217394</v>
      </c>
      <c r="AS60">
        <v>1.3884053890871246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587.6958380124305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1.9200006749933753</v>
      </c>
      <c r="L61">
        <v>370.69959088310736</v>
      </c>
      <c r="M61">
        <v>27.130122718534437</v>
      </c>
      <c r="N61">
        <v>16.72308072673885</v>
      </c>
      <c r="O61">
        <v>0</v>
      </c>
      <c r="P61">
        <v>38.265612434859293</v>
      </c>
      <c r="Q61">
        <v>6.4326168432276658</v>
      </c>
      <c r="R61">
        <v>12.506214501855551</v>
      </c>
      <c r="S61">
        <v>7.7799768193668521</v>
      </c>
      <c r="T61">
        <v>0</v>
      </c>
      <c r="U61">
        <v>24.700105790519725</v>
      </c>
      <c r="V61">
        <v>6.1118806958277254</v>
      </c>
      <c r="W61">
        <v>10.266653502390916</v>
      </c>
      <c r="X61">
        <v>43.256081357869455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6.393466560000002</v>
      </c>
      <c r="AH61">
        <v>0</v>
      </c>
      <c r="AI61">
        <v>0</v>
      </c>
      <c r="AJ61">
        <v>0</v>
      </c>
      <c r="AK61">
        <v>16.127811494168636</v>
      </c>
      <c r="AL61">
        <v>0</v>
      </c>
      <c r="AM61">
        <v>0</v>
      </c>
      <c r="AN61">
        <v>0.84583699999999995</v>
      </c>
      <c r="AO61">
        <v>0</v>
      </c>
      <c r="AP61">
        <v>0</v>
      </c>
      <c r="AQ61">
        <v>0</v>
      </c>
      <c r="AR61">
        <v>0.45578190190217394</v>
      </c>
      <c r="AS61">
        <v>1.3884053890871246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591.00323929444903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1.9200006749933753</v>
      </c>
      <c r="L62">
        <v>370.69959088310736</v>
      </c>
      <c r="M62">
        <v>27.130122718534437</v>
      </c>
      <c r="N62">
        <v>16.72308072673885</v>
      </c>
      <c r="O62">
        <v>0</v>
      </c>
      <c r="P62">
        <v>37.600920440636472</v>
      </c>
      <c r="Q62">
        <v>6.4326168432276658</v>
      </c>
      <c r="R62">
        <v>12.506214501855551</v>
      </c>
      <c r="S62">
        <v>7.7799768193668521</v>
      </c>
      <c r="T62">
        <v>0</v>
      </c>
      <c r="U62">
        <v>24.700105790519725</v>
      </c>
      <c r="V62">
        <v>6.1118806958277254</v>
      </c>
      <c r="W62">
        <v>10.266653502390916</v>
      </c>
      <c r="X62">
        <v>43.256081357869455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6.393466560000002</v>
      </c>
      <c r="AH62">
        <v>0</v>
      </c>
      <c r="AI62">
        <v>0</v>
      </c>
      <c r="AJ62">
        <v>0</v>
      </c>
      <c r="AK62">
        <v>16.127811494168636</v>
      </c>
      <c r="AL62">
        <v>0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0.45578190190217394</v>
      </c>
      <c r="AS62">
        <v>1.3884053890871246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590.3385473002262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1.9200006749933753</v>
      </c>
      <c r="L63">
        <v>370.69959088310736</v>
      </c>
      <c r="M63">
        <v>27.130122718534437</v>
      </c>
      <c r="N63">
        <v>16.72308072673885</v>
      </c>
      <c r="O63">
        <v>0</v>
      </c>
      <c r="P63">
        <v>36.819953986503371</v>
      </c>
      <c r="Q63">
        <v>6.4326168432276658</v>
      </c>
      <c r="R63">
        <v>12.506214501855551</v>
      </c>
      <c r="S63">
        <v>7.7799768193668521</v>
      </c>
      <c r="T63">
        <v>0</v>
      </c>
      <c r="U63">
        <v>24.700105790519725</v>
      </c>
      <c r="V63">
        <v>6.1118806958277254</v>
      </c>
      <c r="W63">
        <v>10.266653502390916</v>
      </c>
      <c r="X63">
        <v>43.256081357869455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4.8592490824629779</v>
      </c>
      <c r="AF63">
        <v>0</v>
      </c>
      <c r="AG63">
        <v>6.393466560000002</v>
      </c>
      <c r="AH63">
        <v>0</v>
      </c>
      <c r="AI63">
        <v>0</v>
      </c>
      <c r="AJ63">
        <v>0</v>
      </c>
      <c r="AK63">
        <v>16.127811494168636</v>
      </c>
      <c r="AL63">
        <v>0</v>
      </c>
      <c r="AM63">
        <v>0</v>
      </c>
      <c r="AN63">
        <v>0.84583699999999995</v>
      </c>
      <c r="AO63">
        <v>0</v>
      </c>
      <c r="AP63">
        <v>0</v>
      </c>
      <c r="AQ63">
        <v>4.3662990599999993</v>
      </c>
      <c r="AR63">
        <v>0.45578190190217394</v>
      </c>
      <c r="AS63">
        <v>1.3884053890871246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598.78312898855609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8.9499314397640806</v>
      </c>
      <c r="L64">
        <v>370.69959088310736</v>
      </c>
      <c r="M64">
        <v>27.130122718534437</v>
      </c>
      <c r="N64">
        <v>16.72308072673885</v>
      </c>
      <c r="O64">
        <v>0</v>
      </c>
      <c r="P64">
        <v>36.819953986503371</v>
      </c>
      <c r="Q64">
        <v>6.4326168432276658</v>
      </c>
      <c r="R64">
        <v>12.50550794013739</v>
      </c>
      <c r="S64">
        <v>7.7799768193668521</v>
      </c>
      <c r="T64">
        <v>0</v>
      </c>
      <c r="U64">
        <v>24.700105790519725</v>
      </c>
      <c r="V64">
        <v>6.1118806958277254</v>
      </c>
      <c r="W64">
        <v>10.266653502390916</v>
      </c>
      <c r="X64">
        <v>43.256081357869455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4.8592490824629779</v>
      </c>
      <c r="AF64">
        <v>0</v>
      </c>
      <c r="AG64">
        <v>6.393466560000002</v>
      </c>
      <c r="AH64">
        <v>0</v>
      </c>
      <c r="AI64">
        <v>0</v>
      </c>
      <c r="AJ64">
        <v>0</v>
      </c>
      <c r="AK64">
        <v>16.127811494168636</v>
      </c>
      <c r="AL64">
        <v>0</v>
      </c>
      <c r="AM64">
        <v>0</v>
      </c>
      <c r="AN64">
        <v>0.84583699999999995</v>
      </c>
      <c r="AO64">
        <v>0</v>
      </c>
      <c r="AP64">
        <v>0</v>
      </c>
      <c r="AQ64">
        <v>4.53351890126984</v>
      </c>
      <c r="AR64">
        <v>0.45578190190217394</v>
      </c>
      <c r="AS64">
        <v>1.3884053890871246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605.97957303287853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8.9399647789963854</v>
      </c>
      <c r="L65">
        <v>370.70223694455734</v>
      </c>
      <c r="M65">
        <v>27.130122718534437</v>
      </c>
      <c r="N65">
        <v>16.72308072673885</v>
      </c>
      <c r="O65">
        <v>0</v>
      </c>
      <c r="P65">
        <v>36.819953986503371</v>
      </c>
      <c r="Q65">
        <v>6.4341058740458008</v>
      </c>
      <c r="R65">
        <v>12.50550794013739</v>
      </c>
      <c r="S65">
        <v>7.7888221348048878</v>
      </c>
      <c r="T65">
        <v>0</v>
      </c>
      <c r="U65">
        <v>24.700105790519725</v>
      </c>
      <c r="V65">
        <v>6.1086743783241344</v>
      </c>
      <c r="W65">
        <v>10.266653502390916</v>
      </c>
      <c r="X65">
        <v>43.256081357869455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4.8592490824629779</v>
      </c>
      <c r="AF65">
        <v>0</v>
      </c>
      <c r="AG65">
        <v>6.393466560000002</v>
      </c>
      <c r="AH65">
        <v>0</v>
      </c>
      <c r="AI65">
        <v>0</v>
      </c>
      <c r="AJ65">
        <v>0</v>
      </c>
      <c r="AK65">
        <v>16.127811494168636</v>
      </c>
      <c r="AL65">
        <v>0</v>
      </c>
      <c r="AM65">
        <v>0</v>
      </c>
      <c r="AN65">
        <v>0.84583699999999995</v>
      </c>
      <c r="AO65">
        <v>0</v>
      </c>
      <c r="AP65">
        <v>0</v>
      </c>
      <c r="AQ65">
        <v>4.53351890126984</v>
      </c>
      <c r="AR65">
        <v>0.45578190190217394</v>
      </c>
      <c r="AS65">
        <v>1.3884053890871246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605.97938046231332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8.9399647789963854</v>
      </c>
      <c r="L66">
        <v>370.70223694455734</v>
      </c>
      <c r="M66">
        <v>27.130122718534437</v>
      </c>
      <c r="N66">
        <v>16.72308072673885</v>
      </c>
      <c r="O66">
        <v>0</v>
      </c>
      <c r="P66">
        <v>36.819953986503371</v>
      </c>
      <c r="Q66">
        <v>6.4341058740458008</v>
      </c>
      <c r="R66">
        <v>12.50550794013739</v>
      </c>
      <c r="S66">
        <v>7.7888221348048878</v>
      </c>
      <c r="T66">
        <v>0</v>
      </c>
      <c r="U66">
        <v>24.700105790519725</v>
      </c>
      <c r="V66">
        <v>6.1086743783241344</v>
      </c>
      <c r="W66">
        <v>10.266653502390916</v>
      </c>
      <c r="X66">
        <v>43.256081357869455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4.8592490824629779</v>
      </c>
      <c r="AF66">
        <v>0</v>
      </c>
      <c r="AG66">
        <v>6.393466560000002</v>
      </c>
      <c r="AH66">
        <v>0</v>
      </c>
      <c r="AI66">
        <v>0</v>
      </c>
      <c r="AJ66">
        <v>0</v>
      </c>
      <c r="AK66">
        <v>16.127811494168636</v>
      </c>
      <c r="AL66">
        <v>0</v>
      </c>
      <c r="AM66">
        <v>0</v>
      </c>
      <c r="AN66">
        <v>0.84583699999999995</v>
      </c>
      <c r="AO66">
        <v>0</v>
      </c>
      <c r="AP66">
        <v>0</v>
      </c>
      <c r="AQ66">
        <v>9.0670381093650789</v>
      </c>
      <c r="AR66">
        <v>0.45578190190217394</v>
      </c>
      <c r="AS66">
        <v>1.3884053890871246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610.5128996704085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8.9399647789963854</v>
      </c>
      <c r="L67">
        <v>370.70223694455734</v>
      </c>
      <c r="M67">
        <v>27.130122718534437</v>
      </c>
      <c r="N67">
        <v>16.72308072673885</v>
      </c>
      <c r="O67">
        <v>0</v>
      </c>
      <c r="P67">
        <v>36.819953986503371</v>
      </c>
      <c r="Q67">
        <v>6.4341058740458008</v>
      </c>
      <c r="R67">
        <v>12.50550794013739</v>
      </c>
      <c r="S67">
        <v>7.7888221348048878</v>
      </c>
      <c r="T67">
        <v>0</v>
      </c>
      <c r="U67">
        <v>24.700105790519725</v>
      </c>
      <c r="V67">
        <v>6.1086743783241344</v>
      </c>
      <c r="W67">
        <v>10.266653502390916</v>
      </c>
      <c r="X67">
        <v>43.256081357869455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4.8592490824629779</v>
      </c>
      <c r="AF67">
        <v>0</v>
      </c>
      <c r="AG67">
        <v>6.393466560000002</v>
      </c>
      <c r="AH67">
        <v>0</v>
      </c>
      <c r="AI67">
        <v>0</v>
      </c>
      <c r="AJ67">
        <v>0</v>
      </c>
      <c r="AK67">
        <v>16.127811494168636</v>
      </c>
      <c r="AL67">
        <v>0</v>
      </c>
      <c r="AM67">
        <v>0</v>
      </c>
      <c r="AN67">
        <v>0.84583699999999995</v>
      </c>
      <c r="AO67">
        <v>0</v>
      </c>
      <c r="AP67">
        <v>0</v>
      </c>
      <c r="AQ67">
        <v>9.0670381093650789</v>
      </c>
      <c r="AR67">
        <v>0.45578190190217394</v>
      </c>
      <c r="AS67">
        <v>1.3884053890871246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610.5128996704085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8.9399647789963854</v>
      </c>
      <c r="L68">
        <v>370.70223694455734</v>
      </c>
      <c r="M68">
        <v>27.130122718534437</v>
      </c>
      <c r="N68">
        <v>16.72308072673885</v>
      </c>
      <c r="O68">
        <v>0</v>
      </c>
      <c r="P68">
        <v>36.819953986503371</v>
      </c>
      <c r="Q68">
        <v>6.4341058740458008</v>
      </c>
      <c r="R68">
        <v>12.50550794013739</v>
      </c>
      <c r="S68">
        <v>7.7888221348048878</v>
      </c>
      <c r="T68">
        <v>0</v>
      </c>
      <c r="U68">
        <v>24.700105790519725</v>
      </c>
      <c r="V68">
        <v>6.1086743783241344</v>
      </c>
      <c r="W68">
        <v>10.266653502390916</v>
      </c>
      <c r="X68">
        <v>43.256081357869455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4.8592490824629779</v>
      </c>
      <c r="AF68">
        <v>0</v>
      </c>
      <c r="AG68">
        <v>6.393466560000002</v>
      </c>
      <c r="AH68">
        <v>5.026806802639916</v>
      </c>
      <c r="AI68">
        <v>0</v>
      </c>
      <c r="AJ68">
        <v>0</v>
      </c>
      <c r="AK68">
        <v>16.127811494168636</v>
      </c>
      <c r="AL68">
        <v>0</v>
      </c>
      <c r="AM68">
        <v>0</v>
      </c>
      <c r="AN68">
        <v>0.84583699999999995</v>
      </c>
      <c r="AO68">
        <v>0</v>
      </c>
      <c r="AP68">
        <v>0</v>
      </c>
      <c r="AQ68">
        <v>9.0670381093650789</v>
      </c>
      <c r="AR68">
        <v>0.45578190190217394</v>
      </c>
      <c r="AS68">
        <v>1.3884053890871246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615.53970647304845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8.9399647789963854</v>
      </c>
      <c r="L69">
        <v>370.70223694455734</v>
      </c>
      <c r="M69">
        <v>27.130122718534437</v>
      </c>
      <c r="N69">
        <v>16.72308072673885</v>
      </c>
      <c r="O69">
        <v>0</v>
      </c>
      <c r="P69">
        <v>36.819953986503371</v>
      </c>
      <c r="Q69">
        <v>6.4341058740458008</v>
      </c>
      <c r="R69">
        <v>12.50550794013739</v>
      </c>
      <c r="S69">
        <v>7.7888221348048878</v>
      </c>
      <c r="T69">
        <v>0</v>
      </c>
      <c r="U69">
        <v>24.700105790519725</v>
      </c>
      <c r="V69">
        <v>6.1086743783241344</v>
      </c>
      <c r="W69">
        <v>10.266653502390916</v>
      </c>
      <c r="X69">
        <v>43.256081357869455</v>
      </c>
      <c r="Y69">
        <v>0</v>
      </c>
      <c r="Z69">
        <v>0</v>
      </c>
      <c r="AA69">
        <v>0</v>
      </c>
      <c r="AB69">
        <v>0.9828269999999999</v>
      </c>
      <c r="AC69">
        <v>0</v>
      </c>
      <c r="AD69">
        <v>0</v>
      </c>
      <c r="AE69">
        <v>4.8592490824629779</v>
      </c>
      <c r="AF69">
        <v>2.7622483772819471</v>
      </c>
      <c r="AG69">
        <v>6.393466560000002</v>
      </c>
      <c r="AH69">
        <v>9.7743466800000007</v>
      </c>
      <c r="AI69">
        <v>0</v>
      </c>
      <c r="AJ69">
        <v>0</v>
      </c>
      <c r="AK69">
        <v>16.127811494168636</v>
      </c>
      <c r="AL69">
        <v>0</v>
      </c>
      <c r="AM69">
        <v>0</v>
      </c>
      <c r="AN69">
        <v>0.84583699999999995</v>
      </c>
      <c r="AO69">
        <v>0</v>
      </c>
      <c r="AP69">
        <v>0</v>
      </c>
      <c r="AQ69">
        <v>13.600557010634919</v>
      </c>
      <c r="AR69">
        <v>0.45578190190217394</v>
      </c>
      <c r="AS69">
        <v>1.3884053890871246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628.56584062896036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8.9399647789963854</v>
      </c>
      <c r="L70">
        <v>370.70223694455734</v>
      </c>
      <c r="M70">
        <v>27.130122718534437</v>
      </c>
      <c r="N70">
        <v>16.72308072673885</v>
      </c>
      <c r="O70">
        <v>0</v>
      </c>
      <c r="P70">
        <v>36.819953986503371</v>
      </c>
      <c r="Q70">
        <v>6.4341058740458008</v>
      </c>
      <c r="R70">
        <v>12.50550794013739</v>
      </c>
      <c r="S70">
        <v>7.7888221348048878</v>
      </c>
      <c r="T70">
        <v>0</v>
      </c>
      <c r="U70">
        <v>24.700105790519725</v>
      </c>
      <c r="V70">
        <v>6.1086743783241344</v>
      </c>
      <c r="W70">
        <v>10.266653502390916</v>
      </c>
      <c r="X70">
        <v>43.256081357869455</v>
      </c>
      <c r="Y70">
        <v>0</v>
      </c>
      <c r="Z70">
        <v>0</v>
      </c>
      <c r="AA70">
        <v>0</v>
      </c>
      <c r="AB70">
        <v>0.9828269999999999</v>
      </c>
      <c r="AC70">
        <v>0</v>
      </c>
      <c r="AD70">
        <v>0</v>
      </c>
      <c r="AE70">
        <v>9.718497858144973</v>
      </c>
      <c r="AF70">
        <v>2.7622483772819471</v>
      </c>
      <c r="AG70">
        <v>6.393466560000002</v>
      </c>
      <c r="AH70">
        <v>12.567017160000001</v>
      </c>
      <c r="AI70">
        <v>0</v>
      </c>
      <c r="AJ70">
        <v>0</v>
      </c>
      <c r="AK70">
        <v>16.127811494168636</v>
      </c>
      <c r="AL70">
        <v>0</v>
      </c>
      <c r="AM70">
        <v>0</v>
      </c>
      <c r="AN70">
        <v>0.84583699999999995</v>
      </c>
      <c r="AO70">
        <v>0</v>
      </c>
      <c r="AP70">
        <v>0</v>
      </c>
      <c r="AQ70">
        <v>13.600557010634919</v>
      </c>
      <c r="AR70">
        <v>0.45578190190217394</v>
      </c>
      <c r="AS70">
        <v>1.3884053890871246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636.21775988464231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8.9399647789963854</v>
      </c>
      <c r="L71">
        <v>370.70223694455734</v>
      </c>
      <c r="M71">
        <v>27.130122718534437</v>
      </c>
      <c r="N71">
        <v>16.72308072673885</v>
      </c>
      <c r="O71">
        <v>0</v>
      </c>
      <c r="P71">
        <v>36.819953986503371</v>
      </c>
      <c r="Q71">
        <v>6.4341058740458008</v>
      </c>
      <c r="R71">
        <v>12.50550794013739</v>
      </c>
      <c r="S71">
        <v>7.7888221348048878</v>
      </c>
      <c r="T71">
        <v>0</v>
      </c>
      <c r="U71">
        <v>24.700105790519725</v>
      </c>
      <c r="V71">
        <v>6.1086743783241344</v>
      </c>
      <c r="W71">
        <v>10.266653502390916</v>
      </c>
      <c r="X71">
        <v>43.256081357869455</v>
      </c>
      <c r="Y71">
        <v>0</v>
      </c>
      <c r="Z71">
        <v>0</v>
      </c>
      <c r="AA71">
        <v>0</v>
      </c>
      <c r="AB71">
        <v>3.8841321665416348</v>
      </c>
      <c r="AC71">
        <v>0</v>
      </c>
      <c r="AD71">
        <v>2.3374460986373959</v>
      </c>
      <c r="AE71">
        <v>9.718497858144973</v>
      </c>
      <c r="AF71">
        <v>5.2337341227180527</v>
      </c>
      <c r="AG71">
        <v>6.393466560000002</v>
      </c>
      <c r="AH71">
        <v>20.665761674720169</v>
      </c>
      <c r="AI71">
        <v>0</v>
      </c>
      <c r="AJ71">
        <v>0</v>
      </c>
      <c r="AK71">
        <v>16.127811494168636</v>
      </c>
      <c r="AL71">
        <v>0</v>
      </c>
      <c r="AM71">
        <v>0</v>
      </c>
      <c r="AN71">
        <v>0.84583699999999995</v>
      </c>
      <c r="AO71">
        <v>0</v>
      </c>
      <c r="AP71">
        <v>0</v>
      </c>
      <c r="AQ71">
        <v>13.600557010634919</v>
      </c>
      <c r="AR71">
        <v>0.45578190190217394</v>
      </c>
      <c r="AS71">
        <v>1.3884053890871246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652.02674140997772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8.9399647789963854</v>
      </c>
      <c r="L72">
        <v>370.70223694455734</v>
      </c>
      <c r="M72">
        <v>27.130122718534437</v>
      </c>
      <c r="N72">
        <v>16.72308072673885</v>
      </c>
      <c r="O72">
        <v>0</v>
      </c>
      <c r="P72">
        <v>36.819953986503371</v>
      </c>
      <c r="Q72">
        <v>6.4341058740458008</v>
      </c>
      <c r="R72">
        <v>12.50550794013739</v>
      </c>
      <c r="S72">
        <v>7.7888221348048878</v>
      </c>
      <c r="T72">
        <v>0</v>
      </c>
      <c r="U72">
        <v>24.700105790519725</v>
      </c>
      <c r="V72">
        <v>6.1086743783241344</v>
      </c>
      <c r="W72">
        <v>10.266653502390916</v>
      </c>
      <c r="X72">
        <v>43.256081357869455</v>
      </c>
      <c r="Y72">
        <v>0</v>
      </c>
      <c r="Z72">
        <v>0.324405</v>
      </c>
      <c r="AA72">
        <v>2.0730840586497892</v>
      </c>
      <c r="AB72">
        <v>3.8841321665416348</v>
      </c>
      <c r="AC72">
        <v>0</v>
      </c>
      <c r="AD72">
        <v>4.7465741504920516</v>
      </c>
      <c r="AE72">
        <v>9.718497858144973</v>
      </c>
      <c r="AF72">
        <v>7.8506008772819458</v>
      </c>
      <c r="AG72">
        <v>6.393466560000002</v>
      </c>
      <c r="AH72">
        <v>27.368170642639921</v>
      </c>
      <c r="AI72">
        <v>0</v>
      </c>
      <c r="AJ72">
        <v>0</v>
      </c>
      <c r="AK72">
        <v>16.127811494168636</v>
      </c>
      <c r="AL72">
        <v>0</v>
      </c>
      <c r="AM72">
        <v>0.8648877231807951</v>
      </c>
      <c r="AN72">
        <v>0.84583699999999995</v>
      </c>
      <c r="AO72">
        <v>0</v>
      </c>
      <c r="AP72">
        <v>0</v>
      </c>
      <c r="AQ72">
        <v>13.600557010634919</v>
      </c>
      <c r="AR72">
        <v>0.45578190190217394</v>
      </c>
      <c r="AS72">
        <v>1.3884053890871246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667.01752196614655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8.9399647789963854</v>
      </c>
      <c r="L73">
        <v>370.70223694455734</v>
      </c>
      <c r="M73">
        <v>27.130122718534437</v>
      </c>
      <c r="N73">
        <v>16.72308072673885</v>
      </c>
      <c r="O73">
        <v>0</v>
      </c>
      <c r="P73">
        <v>36.819953986503371</v>
      </c>
      <c r="Q73">
        <v>6.4341058740458008</v>
      </c>
      <c r="R73">
        <v>12.50550794013739</v>
      </c>
      <c r="S73">
        <v>7.7888221348048878</v>
      </c>
      <c r="T73">
        <v>0</v>
      </c>
      <c r="U73">
        <v>24.700105790519725</v>
      </c>
      <c r="V73">
        <v>6.1086743783241344</v>
      </c>
      <c r="W73">
        <v>10.266653502390916</v>
      </c>
      <c r="X73">
        <v>43.256081357869455</v>
      </c>
      <c r="Y73">
        <v>0</v>
      </c>
      <c r="Z73">
        <v>3.8461457045454548</v>
      </c>
      <c r="AA73">
        <v>4.0995821413502105</v>
      </c>
      <c r="AB73">
        <v>7.768264639909976</v>
      </c>
      <c r="AC73">
        <v>0</v>
      </c>
      <c r="AD73">
        <v>5.3885926682816061</v>
      </c>
      <c r="AE73">
        <v>9.718497858144973</v>
      </c>
      <c r="AF73">
        <v>11.490953679006084</v>
      </c>
      <c r="AG73">
        <v>6.393466560000002</v>
      </c>
      <c r="AH73">
        <v>27.591584244223863</v>
      </c>
      <c r="AI73">
        <v>0</v>
      </c>
      <c r="AJ73">
        <v>0</v>
      </c>
      <c r="AK73">
        <v>16.127811494168636</v>
      </c>
      <c r="AL73">
        <v>0</v>
      </c>
      <c r="AM73">
        <v>1.5567979017254314</v>
      </c>
      <c r="AN73">
        <v>0.84583699999999995</v>
      </c>
      <c r="AO73">
        <v>0</v>
      </c>
      <c r="AP73">
        <v>0</v>
      </c>
      <c r="AQ73">
        <v>13.600557010634919</v>
      </c>
      <c r="AR73">
        <v>0.45578190190217394</v>
      </c>
      <c r="AS73">
        <v>1.3884053890871246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681.64758832640302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8.9399647789963854</v>
      </c>
      <c r="L74">
        <v>370.70223694455734</v>
      </c>
      <c r="M74">
        <v>27.130122718534437</v>
      </c>
      <c r="N74">
        <v>16.72308072673885</v>
      </c>
      <c r="O74">
        <v>0</v>
      </c>
      <c r="P74">
        <v>36.819953986503371</v>
      </c>
      <c r="Q74">
        <v>6.4341058740458008</v>
      </c>
      <c r="R74">
        <v>12.50550794013739</v>
      </c>
      <c r="S74">
        <v>7.7888221348048878</v>
      </c>
      <c r="T74">
        <v>0</v>
      </c>
      <c r="U74">
        <v>24.700105790519725</v>
      </c>
      <c r="V74">
        <v>6.1086743783241344</v>
      </c>
      <c r="W74">
        <v>10.266653502390916</v>
      </c>
      <c r="X74">
        <v>43.256081357869455</v>
      </c>
      <c r="Y74">
        <v>0</v>
      </c>
      <c r="Z74">
        <v>3.8461457045454548</v>
      </c>
      <c r="AA74">
        <v>6.5220623999999994</v>
      </c>
      <c r="AB74">
        <v>7.768264639909976</v>
      </c>
      <c r="AC74">
        <v>0</v>
      </c>
      <c r="AD74">
        <v>8.0828886956093875</v>
      </c>
      <c r="AE74">
        <v>9.718497858144973</v>
      </c>
      <c r="AF74">
        <v>11.490953679006084</v>
      </c>
      <c r="AG74">
        <v>6.393466560000002</v>
      </c>
      <c r="AH74">
        <v>27.591584244223863</v>
      </c>
      <c r="AI74">
        <v>0</v>
      </c>
      <c r="AJ74">
        <v>0</v>
      </c>
      <c r="AK74">
        <v>16.127811494168636</v>
      </c>
      <c r="AL74">
        <v>0</v>
      </c>
      <c r="AM74">
        <v>1.5567979017254314</v>
      </c>
      <c r="AN74">
        <v>0.84583699999999995</v>
      </c>
      <c r="AO74">
        <v>0</v>
      </c>
      <c r="AP74">
        <v>0</v>
      </c>
      <c r="AQ74">
        <v>13.600557010634919</v>
      </c>
      <c r="AR74">
        <v>0.45578190190217394</v>
      </c>
      <c r="AS74">
        <v>1.3884053890871246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686.76436461238063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8.9399647789963854</v>
      </c>
      <c r="L75">
        <v>370.70223694455734</v>
      </c>
      <c r="M75">
        <v>27.130122718534437</v>
      </c>
      <c r="N75">
        <v>16.72308072673885</v>
      </c>
      <c r="O75">
        <v>0</v>
      </c>
      <c r="P75">
        <v>36.819953986503371</v>
      </c>
      <c r="Q75">
        <v>6.4341058740458008</v>
      </c>
      <c r="R75">
        <v>12.50550794013739</v>
      </c>
      <c r="S75">
        <v>7.7888221348048878</v>
      </c>
      <c r="T75">
        <v>0</v>
      </c>
      <c r="U75">
        <v>24.700105790519725</v>
      </c>
      <c r="V75">
        <v>6.1086743783241344</v>
      </c>
      <c r="W75">
        <v>10.266653502390916</v>
      </c>
      <c r="X75">
        <v>43.256081357869455</v>
      </c>
      <c r="Y75">
        <v>0</v>
      </c>
      <c r="Z75">
        <v>3.8461457045454548</v>
      </c>
      <c r="AA75">
        <v>7.6867163999999999</v>
      </c>
      <c r="AB75">
        <v>7.768264639909976</v>
      </c>
      <c r="AC75">
        <v>0</v>
      </c>
      <c r="AD75">
        <v>8.0828886956093875</v>
      </c>
      <c r="AE75">
        <v>9.718497858144973</v>
      </c>
      <c r="AF75">
        <v>11.490953679006084</v>
      </c>
      <c r="AG75">
        <v>6.393466560000002</v>
      </c>
      <c r="AH75">
        <v>27.591584244223863</v>
      </c>
      <c r="AI75">
        <v>0</v>
      </c>
      <c r="AJ75">
        <v>0</v>
      </c>
      <c r="AK75">
        <v>16.127811494168636</v>
      </c>
      <c r="AL75">
        <v>0</v>
      </c>
      <c r="AM75">
        <v>1.5567979017254314</v>
      </c>
      <c r="AN75">
        <v>0.84583699999999995</v>
      </c>
      <c r="AO75">
        <v>0</v>
      </c>
      <c r="AP75">
        <v>0</v>
      </c>
      <c r="AQ75">
        <v>13.600557010634919</v>
      </c>
      <c r="AR75">
        <v>0.45578190190217394</v>
      </c>
      <c r="AS75">
        <v>1.3884053890871246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687.92901861238067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8.9399647789963854</v>
      </c>
      <c r="L76">
        <v>370.70223694455734</v>
      </c>
      <c r="M76">
        <v>27.130122718534437</v>
      </c>
      <c r="N76">
        <v>16.72308072673885</v>
      </c>
      <c r="O76">
        <v>0</v>
      </c>
      <c r="P76">
        <v>36.819953986503371</v>
      </c>
      <c r="Q76">
        <v>6.4341058740458008</v>
      </c>
      <c r="R76">
        <v>12.50550794013739</v>
      </c>
      <c r="S76">
        <v>7.7888221348048878</v>
      </c>
      <c r="T76">
        <v>0</v>
      </c>
      <c r="U76">
        <v>24.700105790519725</v>
      </c>
      <c r="V76">
        <v>6.1086743783241344</v>
      </c>
      <c r="W76">
        <v>10.266653502390916</v>
      </c>
      <c r="X76">
        <v>43.256081357869455</v>
      </c>
      <c r="Y76">
        <v>0</v>
      </c>
      <c r="Z76">
        <v>3.8461457045454548</v>
      </c>
      <c r="AA76">
        <v>7.6867163999999999</v>
      </c>
      <c r="AB76">
        <v>7.768264639909976</v>
      </c>
      <c r="AC76">
        <v>0</v>
      </c>
      <c r="AD76">
        <v>8.0828886956093875</v>
      </c>
      <c r="AE76">
        <v>9.718497858144973</v>
      </c>
      <c r="AF76">
        <v>11.490953679006084</v>
      </c>
      <c r="AG76">
        <v>6.393466560000002</v>
      </c>
      <c r="AH76">
        <v>27.591584244223863</v>
      </c>
      <c r="AI76">
        <v>0</v>
      </c>
      <c r="AJ76">
        <v>0</v>
      </c>
      <c r="AK76">
        <v>16.127811494168636</v>
      </c>
      <c r="AL76">
        <v>0</v>
      </c>
      <c r="AM76">
        <v>1.5567979017254314</v>
      </c>
      <c r="AN76">
        <v>0.84583699999999995</v>
      </c>
      <c r="AO76">
        <v>0</v>
      </c>
      <c r="AP76">
        <v>0</v>
      </c>
      <c r="AQ76">
        <v>13.600557010634919</v>
      </c>
      <c r="AR76">
        <v>0.81389610000000001</v>
      </c>
      <c r="AS76">
        <v>1.3884053890871246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688.28713281047851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8.9399647789963854</v>
      </c>
      <c r="L77">
        <v>370.70223694455734</v>
      </c>
      <c r="M77">
        <v>27.130122718534437</v>
      </c>
      <c r="N77">
        <v>16.72308072673885</v>
      </c>
      <c r="O77">
        <v>0</v>
      </c>
      <c r="P77">
        <v>36.819953986503371</v>
      </c>
      <c r="Q77">
        <v>6.4341058740458008</v>
      </c>
      <c r="R77">
        <v>12.50550794013739</v>
      </c>
      <c r="S77">
        <v>7.7888221348048878</v>
      </c>
      <c r="T77">
        <v>0</v>
      </c>
      <c r="U77">
        <v>24.700105790519725</v>
      </c>
      <c r="V77">
        <v>6.1086743783241344</v>
      </c>
      <c r="W77">
        <v>10.266653502390916</v>
      </c>
      <c r="X77">
        <v>43.256081357869455</v>
      </c>
      <c r="Y77">
        <v>0</v>
      </c>
      <c r="Z77">
        <v>3.8461457045454548</v>
      </c>
      <c r="AA77">
        <v>7.6867163999999999</v>
      </c>
      <c r="AB77">
        <v>7.768264639909976</v>
      </c>
      <c r="AC77">
        <v>0</v>
      </c>
      <c r="AD77">
        <v>8.0828886956093875</v>
      </c>
      <c r="AE77">
        <v>9.718497858144973</v>
      </c>
      <c r="AF77">
        <v>11.490953679006084</v>
      </c>
      <c r="AG77">
        <v>6.393466560000002</v>
      </c>
      <c r="AH77">
        <v>27.591584244223863</v>
      </c>
      <c r="AI77">
        <v>0</v>
      </c>
      <c r="AJ77">
        <v>0</v>
      </c>
      <c r="AK77">
        <v>16.127811494168636</v>
      </c>
      <c r="AL77">
        <v>0</v>
      </c>
      <c r="AM77">
        <v>1.5567979017254314</v>
      </c>
      <c r="AN77">
        <v>0.84583699999999995</v>
      </c>
      <c r="AO77">
        <v>0</v>
      </c>
      <c r="AP77">
        <v>0</v>
      </c>
      <c r="AQ77">
        <v>13.600557010634919</v>
      </c>
      <c r="AR77">
        <v>7.162285802717391</v>
      </c>
      <c r="AS77">
        <v>1.3884053890871246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694.63552251319595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8.9399647789963854</v>
      </c>
      <c r="L78">
        <v>370.70223694455734</v>
      </c>
      <c r="M78">
        <v>27.130122718534437</v>
      </c>
      <c r="N78">
        <v>16.72308072673885</v>
      </c>
      <c r="O78">
        <v>0</v>
      </c>
      <c r="P78">
        <v>36.819953986503371</v>
      </c>
      <c r="Q78">
        <v>6.4341058740458008</v>
      </c>
      <c r="R78">
        <v>12.50550794013739</v>
      </c>
      <c r="S78">
        <v>7.7888221348048878</v>
      </c>
      <c r="T78">
        <v>0</v>
      </c>
      <c r="U78">
        <v>24.700105790519725</v>
      </c>
      <c r="V78">
        <v>6.1086743783241344</v>
      </c>
      <c r="W78">
        <v>10.266653502390916</v>
      </c>
      <c r="X78">
        <v>43.256081357869455</v>
      </c>
      <c r="Y78">
        <v>0</v>
      </c>
      <c r="Z78">
        <v>3.8461457045454548</v>
      </c>
      <c r="AA78">
        <v>7.6867163999999999</v>
      </c>
      <c r="AB78">
        <v>7.768264639909976</v>
      </c>
      <c r="AC78">
        <v>0</v>
      </c>
      <c r="AD78">
        <v>5.0644668027252084</v>
      </c>
      <c r="AE78">
        <v>9.718497858144973</v>
      </c>
      <c r="AF78">
        <v>11.490953679006084</v>
      </c>
      <c r="AG78">
        <v>6.393466560000002</v>
      </c>
      <c r="AH78">
        <v>27.591584244223863</v>
      </c>
      <c r="AI78">
        <v>0</v>
      </c>
      <c r="AJ78">
        <v>0</v>
      </c>
      <c r="AK78">
        <v>16.127811494168636</v>
      </c>
      <c r="AL78">
        <v>0</v>
      </c>
      <c r="AM78">
        <v>1.5567979017254314</v>
      </c>
      <c r="AN78">
        <v>0.84583699999999995</v>
      </c>
      <c r="AO78">
        <v>0</v>
      </c>
      <c r="AP78">
        <v>0</v>
      </c>
      <c r="AQ78">
        <v>13.600557010634919</v>
      </c>
      <c r="AR78">
        <v>7.162285802717391</v>
      </c>
      <c r="AS78">
        <v>1.3884053890871246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691.6171006203117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8.9399647789963854</v>
      </c>
      <c r="L79">
        <v>370.70223694455734</v>
      </c>
      <c r="M79">
        <v>27.130122718534437</v>
      </c>
      <c r="N79">
        <v>16.72308072673885</v>
      </c>
      <c r="O79">
        <v>0</v>
      </c>
      <c r="P79">
        <v>36.819953986503371</v>
      </c>
      <c r="Q79">
        <v>6.4341058740458008</v>
      </c>
      <c r="R79">
        <v>12.50550794013739</v>
      </c>
      <c r="S79">
        <v>7.7888221348048878</v>
      </c>
      <c r="T79">
        <v>0</v>
      </c>
      <c r="U79">
        <v>24.700105790519725</v>
      </c>
      <c r="V79">
        <v>6.1086743783241344</v>
      </c>
      <c r="W79">
        <v>10.266653502390916</v>
      </c>
      <c r="X79">
        <v>43.256081357869455</v>
      </c>
      <c r="Y79">
        <v>0</v>
      </c>
      <c r="Z79">
        <v>1.9230728522727274</v>
      </c>
      <c r="AA79">
        <v>4.142441398734177</v>
      </c>
      <c r="AB79">
        <v>7.768264639909976</v>
      </c>
      <c r="AC79">
        <v>0</v>
      </c>
      <c r="AD79">
        <v>2.3374460986373959</v>
      </c>
      <c r="AE79">
        <v>9.718497858144973</v>
      </c>
      <c r="AF79">
        <v>7.8506008772819458</v>
      </c>
      <c r="AG79">
        <v>6.393466560000002</v>
      </c>
      <c r="AH79">
        <v>16.75602288</v>
      </c>
      <c r="AI79">
        <v>0</v>
      </c>
      <c r="AJ79">
        <v>0</v>
      </c>
      <c r="AK79">
        <v>16.127811494168636</v>
      </c>
      <c r="AL79">
        <v>0</v>
      </c>
      <c r="AM79">
        <v>0.82557463090772687</v>
      </c>
      <c r="AN79">
        <v>0.84583699999999995</v>
      </c>
      <c r="AO79">
        <v>0</v>
      </c>
      <c r="AP79">
        <v>0</v>
      </c>
      <c r="AQ79">
        <v>13.600557010634919</v>
      </c>
      <c r="AR79">
        <v>0.97667519728260865</v>
      </c>
      <c r="AS79">
        <v>2.4594609837198931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663.10103961511754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8.9399647789963854</v>
      </c>
      <c r="L80">
        <v>370.70223694455734</v>
      </c>
      <c r="M80">
        <v>27.130122718534437</v>
      </c>
      <c r="N80">
        <v>16.72308072673885</v>
      </c>
      <c r="O80">
        <v>0</v>
      </c>
      <c r="P80">
        <v>36.819953986503371</v>
      </c>
      <c r="Q80">
        <v>6.4341058740458008</v>
      </c>
      <c r="R80">
        <v>12.50550794013739</v>
      </c>
      <c r="S80">
        <v>7.7888221348048878</v>
      </c>
      <c r="T80">
        <v>0</v>
      </c>
      <c r="U80">
        <v>24.700105790519725</v>
      </c>
      <c r="V80">
        <v>6.1086743783241344</v>
      </c>
      <c r="W80">
        <v>10.266653502390916</v>
      </c>
      <c r="X80">
        <v>43.256081357869455</v>
      </c>
      <c r="Y80">
        <v>0</v>
      </c>
      <c r="Z80">
        <v>1.9230728522727274</v>
      </c>
      <c r="AA80">
        <v>1.8634463999999999</v>
      </c>
      <c r="AB80">
        <v>3.8841321665416348</v>
      </c>
      <c r="AC80">
        <v>0</v>
      </c>
      <c r="AD80">
        <v>2.3374460986373959</v>
      </c>
      <c r="AE80">
        <v>4.8592490824629779</v>
      </c>
      <c r="AF80">
        <v>5.2337341227180527</v>
      </c>
      <c r="AG80">
        <v>6.393466560000002</v>
      </c>
      <c r="AH80">
        <v>16.75602288</v>
      </c>
      <c r="AI80">
        <v>0</v>
      </c>
      <c r="AJ80">
        <v>0</v>
      </c>
      <c r="AK80">
        <v>16.127811494168636</v>
      </c>
      <c r="AL80">
        <v>0</v>
      </c>
      <c r="AM80">
        <v>0</v>
      </c>
      <c r="AN80">
        <v>0.84583699999999995</v>
      </c>
      <c r="AO80">
        <v>0</v>
      </c>
      <c r="AP80">
        <v>0</v>
      </c>
      <c r="AQ80">
        <v>13.600557010634919</v>
      </c>
      <c r="AR80">
        <v>0.45578190190217394</v>
      </c>
      <c r="AS80">
        <v>2.4594609837198931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648.11532868648112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8.9399647789963854</v>
      </c>
      <c r="L81">
        <v>370.70223694455734</v>
      </c>
      <c r="M81">
        <v>27.130122718534437</v>
      </c>
      <c r="N81">
        <v>16.72308072673885</v>
      </c>
      <c r="O81">
        <v>0</v>
      </c>
      <c r="P81">
        <v>36.819953986503371</v>
      </c>
      <c r="Q81">
        <v>6.4341058740458008</v>
      </c>
      <c r="R81">
        <v>12.50550794013739</v>
      </c>
      <c r="S81">
        <v>7.7888221348048878</v>
      </c>
      <c r="T81">
        <v>0</v>
      </c>
      <c r="U81">
        <v>24.700105790519725</v>
      </c>
      <c r="V81">
        <v>6.1086743783241344</v>
      </c>
      <c r="W81">
        <v>10.266653502390916</v>
      </c>
      <c r="X81">
        <v>43.256081357869455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4.8592490824629779</v>
      </c>
      <c r="AF81">
        <v>5.2337341227180527</v>
      </c>
      <c r="AG81">
        <v>6.393466560000002</v>
      </c>
      <c r="AH81">
        <v>11.17068192</v>
      </c>
      <c r="AI81">
        <v>0</v>
      </c>
      <c r="AJ81">
        <v>0</v>
      </c>
      <c r="AK81">
        <v>16.127811494168636</v>
      </c>
      <c r="AL81">
        <v>0</v>
      </c>
      <c r="AM81">
        <v>0</v>
      </c>
      <c r="AN81">
        <v>0.84583699999999995</v>
      </c>
      <c r="AO81">
        <v>0</v>
      </c>
      <c r="AP81">
        <v>0</v>
      </c>
      <c r="AQ81">
        <v>13.600557010634919</v>
      </c>
      <c r="AR81">
        <v>0.45578190190217394</v>
      </c>
      <c r="AS81">
        <v>1.3884053890871246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631.4508346143964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8.9399647789963854</v>
      </c>
      <c r="L82">
        <v>370.70223694455734</v>
      </c>
      <c r="M82">
        <v>27.130122718534437</v>
      </c>
      <c r="N82">
        <v>16.72308072673885</v>
      </c>
      <c r="O82">
        <v>0</v>
      </c>
      <c r="P82">
        <v>36.819953986503371</v>
      </c>
      <c r="Q82">
        <v>6.4341058740458008</v>
      </c>
      <c r="R82">
        <v>12.50550794013739</v>
      </c>
      <c r="S82">
        <v>7.7888221348048878</v>
      </c>
      <c r="T82">
        <v>0</v>
      </c>
      <c r="U82">
        <v>24.700105790519725</v>
      </c>
      <c r="V82">
        <v>6.1086743783241344</v>
      </c>
      <c r="W82">
        <v>10.266653502390916</v>
      </c>
      <c r="X82">
        <v>43.256081357869455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4.8592490824629779</v>
      </c>
      <c r="AF82">
        <v>5.2337341227180527</v>
      </c>
      <c r="AG82">
        <v>6.393466560000002</v>
      </c>
      <c r="AH82">
        <v>4.9709534789440344</v>
      </c>
      <c r="AI82">
        <v>0</v>
      </c>
      <c r="AJ82">
        <v>0</v>
      </c>
      <c r="AK82">
        <v>16.127811494168636</v>
      </c>
      <c r="AL82">
        <v>0</v>
      </c>
      <c r="AM82">
        <v>0</v>
      </c>
      <c r="AN82">
        <v>0.84583699999999995</v>
      </c>
      <c r="AO82">
        <v>0</v>
      </c>
      <c r="AP82">
        <v>0</v>
      </c>
      <c r="AQ82">
        <v>13.600557010634919</v>
      </c>
      <c r="AR82">
        <v>0.81389610000000001</v>
      </c>
      <c r="AS82">
        <v>1.3884053890871246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625.60922037143825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8.9399647789963854</v>
      </c>
      <c r="L83">
        <v>370.70223694455734</v>
      </c>
      <c r="M83">
        <v>27.130122718534437</v>
      </c>
      <c r="N83">
        <v>16.72308072673885</v>
      </c>
      <c r="O83">
        <v>0</v>
      </c>
      <c r="P83">
        <v>36.819953986503371</v>
      </c>
      <c r="Q83">
        <v>6.4341058740458008</v>
      </c>
      <c r="R83">
        <v>12.50550794013739</v>
      </c>
      <c r="S83">
        <v>7.7888221348048878</v>
      </c>
      <c r="T83">
        <v>0</v>
      </c>
      <c r="U83">
        <v>24.700105790519725</v>
      </c>
      <c r="V83">
        <v>6.1086743783241344</v>
      </c>
      <c r="W83">
        <v>10.266653502390916</v>
      </c>
      <c r="X83">
        <v>43.256081357869455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4.8592490824629779</v>
      </c>
      <c r="AF83">
        <v>5.2337341227180527</v>
      </c>
      <c r="AG83">
        <v>6.393466560000002</v>
      </c>
      <c r="AH83">
        <v>0</v>
      </c>
      <c r="AI83">
        <v>0</v>
      </c>
      <c r="AJ83">
        <v>0</v>
      </c>
      <c r="AK83">
        <v>16.127811494168636</v>
      </c>
      <c r="AL83">
        <v>0</v>
      </c>
      <c r="AM83">
        <v>0</v>
      </c>
      <c r="AN83">
        <v>0.84583699999999995</v>
      </c>
      <c r="AO83">
        <v>0</v>
      </c>
      <c r="AP83">
        <v>0</v>
      </c>
      <c r="AQ83">
        <v>13.600557010634919</v>
      </c>
      <c r="AR83">
        <v>7.162285802717391</v>
      </c>
      <c r="AS83">
        <v>2.4594609837198931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628.05771218984444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8.9399647789963854</v>
      </c>
      <c r="L84">
        <v>370.70223694455734</v>
      </c>
      <c r="M84">
        <v>27.130122718534437</v>
      </c>
      <c r="N84">
        <v>16.72308072673885</v>
      </c>
      <c r="O84">
        <v>0</v>
      </c>
      <c r="P84">
        <v>36.819953986503371</v>
      </c>
      <c r="Q84">
        <v>6.4341058740458008</v>
      </c>
      <c r="R84">
        <v>12.50550794013739</v>
      </c>
      <c r="S84">
        <v>7.7888221348048878</v>
      </c>
      <c r="T84">
        <v>0</v>
      </c>
      <c r="U84">
        <v>24.700105790519725</v>
      </c>
      <c r="V84">
        <v>6.1086743783241344</v>
      </c>
      <c r="W84">
        <v>10.266653502390916</v>
      </c>
      <c r="X84">
        <v>43.256081357869455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4.8592490824629779</v>
      </c>
      <c r="AF84">
        <v>5.2337341227180527</v>
      </c>
      <c r="AG84">
        <v>6.393466560000002</v>
      </c>
      <c r="AH84">
        <v>0</v>
      </c>
      <c r="AI84">
        <v>0</v>
      </c>
      <c r="AJ84">
        <v>0</v>
      </c>
      <c r="AK84">
        <v>16.127811494168636</v>
      </c>
      <c r="AL84">
        <v>0</v>
      </c>
      <c r="AM84">
        <v>0</v>
      </c>
      <c r="AN84">
        <v>0.84583699999999995</v>
      </c>
      <c r="AO84">
        <v>0</v>
      </c>
      <c r="AP84">
        <v>0</v>
      </c>
      <c r="AQ84">
        <v>13.600557010634919</v>
      </c>
      <c r="AR84">
        <v>7.162285802717391</v>
      </c>
      <c r="AS84">
        <v>2.4594609837198931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628.05771218984444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8.9399647789963854</v>
      </c>
      <c r="L85">
        <v>370.70223694455734</v>
      </c>
      <c r="M85">
        <v>27.130122718534437</v>
      </c>
      <c r="N85">
        <v>19.118906858793324</v>
      </c>
      <c r="O85">
        <v>0</v>
      </c>
      <c r="P85">
        <v>36.819953986503371</v>
      </c>
      <c r="Q85">
        <v>6.4341058740458008</v>
      </c>
      <c r="R85">
        <v>12.50550794013739</v>
      </c>
      <c r="S85">
        <v>7.7888221348048878</v>
      </c>
      <c r="T85">
        <v>0</v>
      </c>
      <c r="U85">
        <v>24.700105790519725</v>
      </c>
      <c r="V85">
        <v>6.1086743783241344</v>
      </c>
      <c r="W85">
        <v>10.266653502390916</v>
      </c>
      <c r="X85">
        <v>43.256081357869455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4.8592490824629779</v>
      </c>
      <c r="AF85">
        <v>5.2337341227180527</v>
      </c>
      <c r="AG85">
        <v>6.393466560000002</v>
      </c>
      <c r="AH85">
        <v>0</v>
      </c>
      <c r="AI85">
        <v>0</v>
      </c>
      <c r="AJ85">
        <v>0</v>
      </c>
      <c r="AK85">
        <v>16.127811494168636</v>
      </c>
      <c r="AL85">
        <v>0</v>
      </c>
      <c r="AM85">
        <v>0</v>
      </c>
      <c r="AN85">
        <v>0.84583699999999995</v>
      </c>
      <c r="AO85">
        <v>0</v>
      </c>
      <c r="AP85">
        <v>0</v>
      </c>
      <c r="AQ85">
        <v>13.600557010634919</v>
      </c>
      <c r="AR85">
        <v>7.162285802717391</v>
      </c>
      <c r="AS85">
        <v>1.3884053890871246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629.38248272726617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8.9399647789963854</v>
      </c>
      <c r="L86">
        <v>370.70223694455734</v>
      </c>
      <c r="M86">
        <v>27.130122718534437</v>
      </c>
      <c r="N86">
        <v>21.678289777526182</v>
      </c>
      <c r="O86">
        <v>0</v>
      </c>
      <c r="P86">
        <v>36.819953986503371</v>
      </c>
      <c r="Q86">
        <v>6.4341058740458008</v>
      </c>
      <c r="R86">
        <v>12.50550794013739</v>
      </c>
      <c r="S86">
        <v>7.7888221348048878</v>
      </c>
      <c r="T86">
        <v>0</v>
      </c>
      <c r="U86">
        <v>24.700105790519725</v>
      </c>
      <c r="V86">
        <v>6.1086743783241344</v>
      </c>
      <c r="W86">
        <v>10.266653502390916</v>
      </c>
      <c r="X86">
        <v>43.256081357869455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4.8592490824629779</v>
      </c>
      <c r="AF86">
        <v>5.2337341227180527</v>
      </c>
      <c r="AG86">
        <v>6.393466560000002</v>
      </c>
      <c r="AH86">
        <v>0</v>
      </c>
      <c r="AI86">
        <v>0</v>
      </c>
      <c r="AJ86">
        <v>0</v>
      </c>
      <c r="AK86">
        <v>16.127811494168636</v>
      </c>
      <c r="AL86">
        <v>0</v>
      </c>
      <c r="AM86">
        <v>0</v>
      </c>
      <c r="AN86">
        <v>0.84583699999999995</v>
      </c>
      <c r="AO86">
        <v>0</v>
      </c>
      <c r="AP86">
        <v>0</v>
      </c>
      <c r="AQ86">
        <v>13.600557010634919</v>
      </c>
      <c r="AR86">
        <v>0.97667519728260865</v>
      </c>
      <c r="AS86">
        <v>1.3884053890871246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625.75625504056427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8.9399647789963854</v>
      </c>
      <c r="L87">
        <v>370.70223694455734</v>
      </c>
      <c r="M87">
        <v>27.130122718534437</v>
      </c>
      <c r="N87">
        <v>16.729172816949152</v>
      </c>
      <c r="O87">
        <v>0</v>
      </c>
      <c r="P87">
        <v>36.819953986503371</v>
      </c>
      <c r="Q87">
        <v>6.4341058740458008</v>
      </c>
      <c r="R87">
        <v>12.50550794013739</v>
      </c>
      <c r="S87">
        <v>7.7888221348048878</v>
      </c>
      <c r="T87">
        <v>0</v>
      </c>
      <c r="U87">
        <v>24.700105790519725</v>
      </c>
      <c r="V87">
        <v>6.1086743783241344</v>
      </c>
      <c r="W87">
        <v>10.266653502390916</v>
      </c>
      <c r="X87">
        <v>43.256081357869455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4.8592490824629779</v>
      </c>
      <c r="AF87">
        <v>5.2337341227180527</v>
      </c>
      <c r="AG87">
        <v>6.393466560000002</v>
      </c>
      <c r="AH87">
        <v>0</v>
      </c>
      <c r="AI87">
        <v>0</v>
      </c>
      <c r="AJ87">
        <v>0</v>
      </c>
      <c r="AK87">
        <v>16.127811494168636</v>
      </c>
      <c r="AL87">
        <v>0</v>
      </c>
      <c r="AM87">
        <v>0</v>
      </c>
      <c r="AN87">
        <v>0.84583699999999995</v>
      </c>
      <c r="AO87">
        <v>0</v>
      </c>
      <c r="AP87">
        <v>0</v>
      </c>
      <c r="AQ87">
        <v>9.0670381093650789</v>
      </c>
      <c r="AR87">
        <v>0.45578190190217394</v>
      </c>
      <c r="AS87">
        <v>1.3884053890871246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615.75272588333689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8.9399647789963854</v>
      </c>
      <c r="L88">
        <v>370.70223694455734</v>
      </c>
      <c r="M88">
        <v>27.130122718534437</v>
      </c>
      <c r="N88">
        <v>16.721213224285936</v>
      </c>
      <c r="O88">
        <v>0</v>
      </c>
      <c r="P88">
        <v>36.819953986503371</v>
      </c>
      <c r="Q88">
        <v>6.4341058740458008</v>
      </c>
      <c r="R88">
        <v>12.50550794013739</v>
      </c>
      <c r="S88">
        <v>7.7888221348048878</v>
      </c>
      <c r="T88">
        <v>0</v>
      </c>
      <c r="U88">
        <v>24.700105790519725</v>
      </c>
      <c r="V88">
        <v>6.1086743783241344</v>
      </c>
      <c r="W88">
        <v>10.266653502390916</v>
      </c>
      <c r="X88">
        <v>43.256081357869455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4.8592490824629779</v>
      </c>
      <c r="AF88">
        <v>5.2337341227180527</v>
      </c>
      <c r="AG88">
        <v>6.393466560000002</v>
      </c>
      <c r="AH88">
        <v>0</v>
      </c>
      <c r="AI88">
        <v>0</v>
      </c>
      <c r="AJ88">
        <v>0</v>
      </c>
      <c r="AK88">
        <v>16.127811494168636</v>
      </c>
      <c r="AL88">
        <v>0</v>
      </c>
      <c r="AM88">
        <v>0</v>
      </c>
      <c r="AN88">
        <v>0.84583699999999995</v>
      </c>
      <c r="AO88">
        <v>0</v>
      </c>
      <c r="AP88">
        <v>0</v>
      </c>
      <c r="AQ88">
        <v>8.546798159999998</v>
      </c>
      <c r="AR88">
        <v>0.45578190190217394</v>
      </c>
      <c r="AS88">
        <v>1.3884053890871246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615.22452634130855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8.9498039369813487</v>
      </c>
      <c r="L89">
        <v>370.70223694455734</v>
      </c>
      <c r="M89">
        <v>27.130122718534437</v>
      </c>
      <c r="N89">
        <v>16.721213224285936</v>
      </c>
      <c r="O89">
        <v>0</v>
      </c>
      <c r="P89">
        <v>36.819953986503371</v>
      </c>
      <c r="Q89">
        <v>6.4341058740458008</v>
      </c>
      <c r="R89">
        <v>12.50550794013739</v>
      </c>
      <c r="S89">
        <v>7.7888221348048878</v>
      </c>
      <c r="T89">
        <v>0</v>
      </c>
      <c r="U89">
        <v>24.700105790519725</v>
      </c>
      <c r="V89">
        <v>6.1086743783241344</v>
      </c>
      <c r="W89">
        <v>10.266653502390916</v>
      </c>
      <c r="X89">
        <v>43.256081357869455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4.8592490824629779</v>
      </c>
      <c r="AF89">
        <v>5.2337341227180527</v>
      </c>
      <c r="AG89">
        <v>6.393466560000002</v>
      </c>
      <c r="AH89">
        <v>0</v>
      </c>
      <c r="AI89">
        <v>0</v>
      </c>
      <c r="AJ89">
        <v>0</v>
      </c>
      <c r="AK89">
        <v>16.127811494168636</v>
      </c>
      <c r="AL89">
        <v>0</v>
      </c>
      <c r="AM89">
        <v>0</v>
      </c>
      <c r="AN89">
        <v>0.84583699999999995</v>
      </c>
      <c r="AO89">
        <v>0</v>
      </c>
      <c r="AP89">
        <v>0</v>
      </c>
      <c r="AQ89">
        <v>8.546798159999998</v>
      </c>
      <c r="AR89">
        <v>0.45578190190217394</v>
      </c>
      <c r="AS89">
        <v>1.3884053890871246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615.23436549929352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8.9500239396255239</v>
      </c>
      <c r="L90">
        <v>370.70223694455734</v>
      </c>
      <c r="M90">
        <v>27.130122718534437</v>
      </c>
      <c r="N90">
        <v>16.728070023561393</v>
      </c>
      <c r="O90">
        <v>0</v>
      </c>
      <c r="P90">
        <v>36.819953986503371</v>
      </c>
      <c r="Q90">
        <v>6.4341058740458008</v>
      </c>
      <c r="R90">
        <v>12.50550794013739</v>
      </c>
      <c r="S90">
        <v>7.7888221348048878</v>
      </c>
      <c r="T90">
        <v>0</v>
      </c>
      <c r="U90">
        <v>24.700105790519725</v>
      </c>
      <c r="V90">
        <v>6.1086743783241344</v>
      </c>
      <c r="W90">
        <v>10.266653502390916</v>
      </c>
      <c r="X90">
        <v>43.256081357869455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4.8592490824629779</v>
      </c>
      <c r="AF90">
        <v>5.2337341227180527</v>
      </c>
      <c r="AG90">
        <v>6.393466560000002</v>
      </c>
      <c r="AH90">
        <v>0</v>
      </c>
      <c r="AI90">
        <v>0</v>
      </c>
      <c r="AJ90">
        <v>0</v>
      </c>
      <c r="AK90">
        <v>16.127811494168636</v>
      </c>
      <c r="AL90">
        <v>0</v>
      </c>
      <c r="AM90">
        <v>0</v>
      </c>
      <c r="AN90">
        <v>0.84583699999999995</v>
      </c>
      <c r="AO90">
        <v>0</v>
      </c>
      <c r="AP90">
        <v>0</v>
      </c>
      <c r="AQ90">
        <v>4.273399079999999</v>
      </c>
      <c r="AR90">
        <v>0.81389610000000001</v>
      </c>
      <c r="AS90">
        <v>1.3884053890871246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611.32615741931102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1.9200016333315575</v>
      </c>
      <c r="L91">
        <v>370.70169561617939</v>
      </c>
      <c r="M91">
        <v>27.130122718534437</v>
      </c>
      <c r="N91">
        <v>16.728070023561393</v>
      </c>
      <c r="O91">
        <v>0</v>
      </c>
      <c r="P91">
        <v>36.819953986503371</v>
      </c>
      <c r="Q91">
        <v>6.4336380850694441</v>
      </c>
      <c r="R91">
        <v>12.50550794013739</v>
      </c>
      <c r="S91">
        <v>7.7813886099158083</v>
      </c>
      <c r="T91">
        <v>0</v>
      </c>
      <c r="U91">
        <v>24.700105790519725</v>
      </c>
      <c r="V91">
        <v>6.1086743783241344</v>
      </c>
      <c r="W91">
        <v>10.266653502390916</v>
      </c>
      <c r="X91">
        <v>43.256081357869455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4.8592490824629779</v>
      </c>
      <c r="AF91">
        <v>2.7622483772819471</v>
      </c>
      <c r="AG91">
        <v>6.393466560000002</v>
      </c>
      <c r="AH91">
        <v>0</v>
      </c>
      <c r="AI91">
        <v>0</v>
      </c>
      <c r="AJ91">
        <v>0</v>
      </c>
      <c r="AK91">
        <v>16.127811494168636</v>
      </c>
      <c r="AL91">
        <v>0</v>
      </c>
      <c r="AM91">
        <v>0</v>
      </c>
      <c r="AN91">
        <v>0.84583699999999995</v>
      </c>
      <c r="AO91">
        <v>0</v>
      </c>
      <c r="AP91">
        <v>0</v>
      </c>
      <c r="AQ91">
        <v>4.273399079999999</v>
      </c>
      <c r="AR91">
        <v>7.162285802717391</v>
      </c>
      <c r="AS91">
        <v>1.3884053890871246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608.16459642805501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1.9200016333315575</v>
      </c>
      <c r="L92">
        <v>336.41682622641503</v>
      </c>
      <c r="M92">
        <v>27.130122718534437</v>
      </c>
      <c r="N92">
        <v>16.722441922716627</v>
      </c>
      <c r="O92">
        <v>0</v>
      </c>
      <c r="P92">
        <v>36.819953986503371</v>
      </c>
      <c r="Q92">
        <v>6.4336380850694441</v>
      </c>
      <c r="R92">
        <v>12.50550794013739</v>
      </c>
      <c r="S92">
        <v>7.7813886099158083</v>
      </c>
      <c r="T92">
        <v>0</v>
      </c>
      <c r="U92">
        <v>24.700105790519725</v>
      </c>
      <c r="V92">
        <v>6.1086743783241344</v>
      </c>
      <c r="W92">
        <v>10.266653502390916</v>
      </c>
      <c r="X92">
        <v>43.256081357869455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2.7622483772819471</v>
      </c>
      <c r="AG92">
        <v>6.393466560000002</v>
      </c>
      <c r="AH92">
        <v>0</v>
      </c>
      <c r="AI92">
        <v>0</v>
      </c>
      <c r="AJ92">
        <v>0</v>
      </c>
      <c r="AK92">
        <v>16.127811494168636</v>
      </c>
      <c r="AL92">
        <v>0</v>
      </c>
      <c r="AM92">
        <v>0</v>
      </c>
      <c r="AN92">
        <v>0.84583699999999995</v>
      </c>
      <c r="AO92">
        <v>0</v>
      </c>
      <c r="AP92">
        <v>0</v>
      </c>
      <c r="AQ92">
        <v>4.273399079999999</v>
      </c>
      <c r="AR92">
        <v>7.162285802717391</v>
      </c>
      <c r="AS92">
        <v>1.3884053890871246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569.01484985498291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1.9200016333315575</v>
      </c>
      <c r="L93">
        <v>288.35686385804229</v>
      </c>
      <c r="M93">
        <v>27.130122718534437</v>
      </c>
      <c r="N93">
        <v>16.722441922716627</v>
      </c>
      <c r="O93">
        <v>0</v>
      </c>
      <c r="P93">
        <v>36.819953986503371</v>
      </c>
      <c r="Q93">
        <v>6.4336380850694441</v>
      </c>
      <c r="R93">
        <v>12.506214501855551</v>
      </c>
      <c r="S93">
        <v>7.7813886099158083</v>
      </c>
      <c r="T93">
        <v>0</v>
      </c>
      <c r="U93">
        <v>24.700105790519725</v>
      </c>
      <c r="V93">
        <v>6.1086743783241344</v>
      </c>
      <c r="W93">
        <v>10.266653502390916</v>
      </c>
      <c r="X93">
        <v>43.256081357869455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2.7622483772819471</v>
      </c>
      <c r="AG93">
        <v>6.393466560000002</v>
      </c>
      <c r="AH93">
        <v>0</v>
      </c>
      <c r="AI93">
        <v>0</v>
      </c>
      <c r="AJ93">
        <v>0</v>
      </c>
      <c r="AK93">
        <v>16.127811494168636</v>
      </c>
      <c r="AL93">
        <v>0</v>
      </c>
      <c r="AM93">
        <v>0</v>
      </c>
      <c r="AN93">
        <v>0.84583699999999995</v>
      </c>
      <c r="AO93">
        <v>0</v>
      </c>
      <c r="AP93">
        <v>0</v>
      </c>
      <c r="AQ93">
        <v>0</v>
      </c>
      <c r="AR93">
        <v>7.162285802717391</v>
      </c>
      <c r="AS93">
        <v>1.3884053890871246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516.68219496832819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1.9200016333315575</v>
      </c>
      <c r="L94">
        <v>259.52108932651669</v>
      </c>
      <c r="M94">
        <v>27.130122718534437</v>
      </c>
      <c r="N94">
        <v>16.729451514334372</v>
      </c>
      <c r="O94">
        <v>0</v>
      </c>
      <c r="P94">
        <v>36.819953986503371</v>
      </c>
      <c r="Q94">
        <v>6.4341058740458008</v>
      </c>
      <c r="R94">
        <v>12.506214501855551</v>
      </c>
      <c r="S94">
        <v>7.7888221348048878</v>
      </c>
      <c r="T94">
        <v>0</v>
      </c>
      <c r="U94">
        <v>24.700105790519725</v>
      </c>
      <c r="V94">
        <v>6.1118806958277254</v>
      </c>
      <c r="W94">
        <v>10.266653502390916</v>
      </c>
      <c r="X94">
        <v>43.256081357869455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2.7622483772819471</v>
      </c>
      <c r="AG94">
        <v>6.393466560000002</v>
      </c>
      <c r="AH94">
        <v>0</v>
      </c>
      <c r="AI94">
        <v>0</v>
      </c>
      <c r="AJ94">
        <v>0</v>
      </c>
      <c r="AK94">
        <v>16.127811494168636</v>
      </c>
      <c r="AL94">
        <v>0</v>
      </c>
      <c r="AM94">
        <v>0</v>
      </c>
      <c r="AN94">
        <v>0.84583699999999995</v>
      </c>
      <c r="AO94">
        <v>0</v>
      </c>
      <c r="AP94">
        <v>0</v>
      </c>
      <c r="AQ94">
        <v>0</v>
      </c>
      <c r="AR94">
        <v>0.97667519728260865</v>
      </c>
      <c r="AS94">
        <v>1.3884053890871246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481.67892705435469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1.9200016333315575</v>
      </c>
      <c r="L95">
        <v>203.77248708276585</v>
      </c>
      <c r="M95">
        <v>27.130122718534437</v>
      </c>
      <c r="N95">
        <v>16.729451514334372</v>
      </c>
      <c r="O95">
        <v>0</v>
      </c>
      <c r="P95">
        <v>36.819953986503371</v>
      </c>
      <c r="Q95">
        <v>6.430930893728223</v>
      </c>
      <c r="R95">
        <v>12.506214501855551</v>
      </c>
      <c r="S95">
        <v>7.7891569675904186</v>
      </c>
      <c r="T95">
        <v>0</v>
      </c>
      <c r="U95">
        <v>24.700105790519725</v>
      </c>
      <c r="V95">
        <v>6.1118806958277254</v>
      </c>
      <c r="W95">
        <v>10.266653502390916</v>
      </c>
      <c r="X95">
        <v>43.256081357869455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2.7622483772819471</v>
      </c>
      <c r="AG95">
        <v>6.393466560000002</v>
      </c>
      <c r="AH95">
        <v>0</v>
      </c>
      <c r="AI95">
        <v>0</v>
      </c>
      <c r="AJ95">
        <v>0</v>
      </c>
      <c r="AK95">
        <v>16.127811494168636</v>
      </c>
      <c r="AL95">
        <v>0</v>
      </c>
      <c r="AM95">
        <v>0</v>
      </c>
      <c r="AN95">
        <v>0.84583699999999995</v>
      </c>
      <c r="AO95">
        <v>0</v>
      </c>
      <c r="AP95">
        <v>7.5550710604805296E-2</v>
      </c>
      <c r="AQ95">
        <v>0</v>
      </c>
      <c r="AR95">
        <v>0.45578190190217394</v>
      </c>
      <c r="AS95">
        <v>1.3884053890871246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425.48214207829625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1.9200016333315575</v>
      </c>
      <c r="L96">
        <v>203.77248708276585</v>
      </c>
      <c r="M96">
        <v>27.130122718534437</v>
      </c>
      <c r="N96">
        <v>16.729451514334372</v>
      </c>
      <c r="O96">
        <v>0</v>
      </c>
      <c r="P96">
        <v>36.819953986503371</v>
      </c>
      <c r="Q96">
        <v>3.1291195084967316</v>
      </c>
      <c r="R96">
        <v>12.506214501855551</v>
      </c>
      <c r="S96">
        <v>4.0008196613872196</v>
      </c>
      <c r="T96">
        <v>0</v>
      </c>
      <c r="U96">
        <v>24.700105790519725</v>
      </c>
      <c r="V96">
        <v>6.1118806958277254</v>
      </c>
      <c r="W96">
        <v>10.266653502390916</v>
      </c>
      <c r="X96">
        <v>43.256081357869455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2.7622483772819471</v>
      </c>
      <c r="AG96">
        <v>6.393466560000002</v>
      </c>
      <c r="AH96">
        <v>0</v>
      </c>
      <c r="AI96">
        <v>0</v>
      </c>
      <c r="AJ96">
        <v>0</v>
      </c>
      <c r="AK96">
        <v>16.127811494168636</v>
      </c>
      <c r="AL96">
        <v>0</v>
      </c>
      <c r="AM96">
        <v>0</v>
      </c>
      <c r="AN96">
        <v>0.84583699999999995</v>
      </c>
      <c r="AO96">
        <v>0</v>
      </c>
      <c r="AP96">
        <v>7.5550710604805296E-2</v>
      </c>
      <c r="AQ96">
        <v>0</v>
      </c>
      <c r="AR96">
        <v>0.45578190190217394</v>
      </c>
      <c r="AS96">
        <v>1.3884053890871246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418.39199338686154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1.9200016333315575</v>
      </c>
      <c r="L97">
        <v>203.77248708276585</v>
      </c>
      <c r="M97">
        <v>27.130122718534437</v>
      </c>
      <c r="N97">
        <v>16.729451514334372</v>
      </c>
      <c r="O97">
        <v>0</v>
      </c>
      <c r="P97">
        <v>36.819953986503371</v>
      </c>
      <c r="Q97">
        <v>2.8803025369422088</v>
      </c>
      <c r="R97">
        <v>12.506214501855551</v>
      </c>
      <c r="S97">
        <v>3.842245757785467</v>
      </c>
      <c r="T97">
        <v>0</v>
      </c>
      <c r="U97">
        <v>24.700105790519725</v>
      </c>
      <c r="V97">
        <v>1.9206733495782569</v>
      </c>
      <c r="W97">
        <v>10.266653502390916</v>
      </c>
      <c r="X97">
        <v>43.256081357869455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2.7622483772819471</v>
      </c>
      <c r="AG97">
        <v>6.393466560000002</v>
      </c>
      <c r="AH97">
        <v>0</v>
      </c>
      <c r="AI97">
        <v>0</v>
      </c>
      <c r="AJ97">
        <v>0</v>
      </c>
      <c r="AK97">
        <v>16.127811494168636</v>
      </c>
      <c r="AL97">
        <v>0</v>
      </c>
      <c r="AM97">
        <v>0</v>
      </c>
      <c r="AN97">
        <v>0.84583699999999995</v>
      </c>
      <c r="AO97">
        <v>0</v>
      </c>
      <c r="AP97">
        <v>7.5550710604805296E-2</v>
      </c>
      <c r="AQ97">
        <v>0</v>
      </c>
      <c r="AR97">
        <v>0.45578190190217394</v>
      </c>
      <c r="AS97">
        <v>1.3884053890871246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413.79339516545582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1.9200016333315575</v>
      </c>
      <c r="L98">
        <v>203.77248708276585</v>
      </c>
      <c r="M98">
        <v>27.130122718534437</v>
      </c>
      <c r="N98">
        <v>16.729451514334372</v>
      </c>
      <c r="O98">
        <v>0</v>
      </c>
      <c r="P98">
        <v>36.819953986503371</v>
      </c>
      <c r="Q98">
        <v>2.8803025369422088</v>
      </c>
      <c r="R98">
        <v>12.506214501855551</v>
      </c>
      <c r="S98">
        <v>3.842245757785467</v>
      </c>
      <c r="T98">
        <v>0</v>
      </c>
      <c r="U98">
        <v>24.700105790519725</v>
      </c>
      <c r="V98">
        <v>1.9206733495782569</v>
      </c>
      <c r="W98">
        <v>10.266653502390916</v>
      </c>
      <c r="X98">
        <v>43.256081357869455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2.7622483772819471</v>
      </c>
      <c r="AG98">
        <v>6.393466560000002</v>
      </c>
      <c r="AH98">
        <v>0</v>
      </c>
      <c r="AI98">
        <v>0</v>
      </c>
      <c r="AJ98">
        <v>0</v>
      </c>
      <c r="AK98">
        <v>16.127811494168636</v>
      </c>
      <c r="AL98">
        <v>0</v>
      </c>
      <c r="AM98">
        <v>0</v>
      </c>
      <c r="AN98">
        <v>0.84583699999999995</v>
      </c>
      <c r="AO98">
        <v>0</v>
      </c>
      <c r="AP98">
        <v>7.5550710604805296E-2</v>
      </c>
      <c r="AQ98">
        <v>0</v>
      </c>
      <c r="AR98">
        <v>0.45578190190217394</v>
      </c>
      <c r="AS98">
        <v>1.3884053890871246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413.79339516545582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0.14260963882934241</v>
      </c>
      <c r="L99">
        <f t="shared" si="2"/>
        <v>7.6218064132020258</v>
      </c>
      <c r="M99">
        <f t="shared" si="2"/>
        <v>0.6511229452448275</v>
      </c>
      <c r="N99">
        <f t="shared" si="2"/>
        <v>0.40320242423966346</v>
      </c>
      <c r="O99">
        <f t="shared" si="2"/>
        <v>0</v>
      </c>
      <c r="P99">
        <f t="shared" si="2"/>
        <v>0.94517174620079691</v>
      </c>
      <c r="Q99">
        <f t="shared" si="2"/>
        <v>0.1287285819635971</v>
      </c>
      <c r="R99">
        <f t="shared" si="2"/>
        <v>0.26149460695709542</v>
      </c>
      <c r="S99">
        <f t="shared" si="2"/>
        <v>0.15834693732867491</v>
      </c>
      <c r="T99">
        <f t="shared" si="2"/>
        <v>0</v>
      </c>
      <c r="U99">
        <f t="shared" si="2"/>
        <v>0.5928025389724727</v>
      </c>
      <c r="V99">
        <f t="shared" si="2"/>
        <v>0.12043906794717053</v>
      </c>
      <c r="W99">
        <f t="shared" si="2"/>
        <v>0.22284889277201742</v>
      </c>
      <c r="X99">
        <f t="shared" si="2"/>
        <v>0.90616855433839438</v>
      </c>
      <c r="Y99">
        <f t="shared" si="2"/>
        <v>0</v>
      </c>
      <c r="Z99">
        <f t="shared" si="2"/>
        <v>1.2662176039772729E-2</v>
      </c>
      <c r="AA99">
        <f t="shared" si="2"/>
        <v>2.4876893058649784E-2</v>
      </c>
      <c r="AB99">
        <f t="shared" si="2"/>
        <v>3.0113819246249049E-2</v>
      </c>
      <c r="AC99">
        <f t="shared" si="2"/>
        <v>0</v>
      </c>
      <c r="AD99">
        <f t="shared" si="2"/>
        <v>2.5322333323296742E-2</v>
      </c>
      <c r="AE99">
        <f t="shared" si="2"/>
        <v>8.3822045061886161E-2</v>
      </c>
      <c r="AF99">
        <f t="shared" si="2"/>
        <v>9.6899676281059749E-2</v>
      </c>
      <c r="AG99">
        <f t="shared" si="2"/>
        <v>0.15344319743999979</v>
      </c>
      <c r="AH99">
        <f t="shared" si="2"/>
        <v>0.16756022864659981</v>
      </c>
      <c r="AI99">
        <f t="shared" si="2"/>
        <v>0</v>
      </c>
      <c r="AJ99">
        <f t="shared" si="2"/>
        <v>0</v>
      </c>
      <c r="AK99">
        <f t="shared" si="2"/>
        <v>0.38706747586004681</v>
      </c>
      <c r="AL99">
        <f t="shared" si="2"/>
        <v>0</v>
      </c>
      <c r="AM99">
        <f t="shared" si="2"/>
        <v>7.0743887760690181E-3</v>
      </c>
      <c r="AN99">
        <f t="shared" si="2"/>
        <v>2.0300088000000042E-2</v>
      </c>
      <c r="AO99">
        <f t="shared" si="2"/>
        <v>0</v>
      </c>
      <c r="AP99">
        <f t="shared" si="2"/>
        <v>5.9874043998135867E-3</v>
      </c>
      <c r="AQ99">
        <f t="shared" si="2"/>
        <v>0.16443296398634918</v>
      </c>
      <c r="AR99">
        <f t="shared" si="2"/>
        <v>3.6739271969633114E-2</v>
      </c>
      <c r="AS99">
        <f t="shared" si="2"/>
        <v>3.6534896121989319E-2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13.40757920620749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19.177693000000001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19.177693000000001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16.556878999999999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16.556878999999999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19.223981999999999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18.786911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18.786911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16.794675999999999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16.794675999999999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16.728116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16.728116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16.420432000000002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16.420432000000002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12.544373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12.544373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13.874748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13.874748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11.985982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11.985982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12.151069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12.151069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12.510992999999999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12.510992999999999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13.83572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13.83572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12.924063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12.924063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13.546491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13.546491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14.066458000000001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14.066458000000001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15.173962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15.173962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15.183541999999999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15.183541999999999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16.450483999999999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16.450483999999999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19.223981999999999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19.223981999999999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18.050726999999998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18.050726999999998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19.173054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19.173054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18.040037000000002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18.040037000000002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19.223981999999999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19.223981999999999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19.223981999999999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19.223981999999999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19.223981999999999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19.223981999999999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19.223981999999999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19.223981999999999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18.342981000000002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18.342981000000002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19.223981999999999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19.223981999999999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18.336023000000001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18.336023000000001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18.865974000000001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18.865974000000001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19.223981999999999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19.223981999999999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19.223981999999999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18.522893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18.522893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18.393809000000001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18.393809000000001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16.639472000000001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16.639472000000001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18.311114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18.311114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19.223981999999999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19.223981999999999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19.223981999999999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19.223981999999999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19.223981999999999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18.104679999999998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18.104679999999998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17.748588999999999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17.748588999999999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19.14931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19.14931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18.757463000000001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18.757463000000001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18.782271999999999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18.782271999999999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19.223981999999999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19.223981999999999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19.173154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19.173154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19.223981999999999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19.223981999999999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19.223981999999999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19.223981999999999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19.223981999999999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19.223981999999999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19.223981999999999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19.223981999999999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19.223981999999999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19.223981999999999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19.223981999999999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19.223981999999999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19.223981999999999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19.223981999999999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19.223981999999999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19.223981999999999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19.223981999999999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19.223981999999999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19.223981999999999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19.223981999999999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19.223981999999999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19.223981999999999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19.223981999999999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19.223981999999999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19.223981999999999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19.223981999999999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19.223981999999999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19.223981999999999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19.223981999999999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19.223981999999999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19.223981999999999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19.223981999999999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19.223981999999999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19.223981999999999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19.223981999999999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19.223981999999999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19.223981999999999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19.223981999999999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19.223981999999999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19.223981999999999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19.223981999999999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18.333400999999999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18.333400999999999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18.803045999999998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18.803045999999998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19.223981999999999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19.223981999999999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17.681424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17.681424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0.43803423824999976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0.43803423824999976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W81" activePane="bottomRight" state="frozen"/>
      <selection pane="topRight" activeCell="B1" sqref="B1"/>
      <selection pane="bottomLeft" activeCell="A3" sqref="A3"/>
      <selection pane="bottomRight" activeCell="AF25" sqref="AF25:AF98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365.25</v>
      </c>
      <c r="L3" s="196">
        <v>5.77</v>
      </c>
      <c r="M3" s="196">
        <v>61.3</v>
      </c>
      <c r="N3" s="196">
        <v>23.93</v>
      </c>
      <c r="O3" s="196">
        <v>70.45</v>
      </c>
      <c r="P3" s="196">
        <v>26.46</v>
      </c>
      <c r="Q3" s="196">
        <v>9.2100000000000009</v>
      </c>
      <c r="R3" s="196">
        <v>17.899999999999999</v>
      </c>
      <c r="S3" s="196">
        <v>11.14</v>
      </c>
      <c r="T3" s="196">
        <v>0</v>
      </c>
      <c r="U3" s="196">
        <v>59.7</v>
      </c>
      <c r="V3" s="196">
        <v>8.75</v>
      </c>
      <c r="W3" s="196">
        <v>15.28</v>
      </c>
      <c r="X3" s="196">
        <v>62.28</v>
      </c>
      <c r="Y3" s="196">
        <v>0</v>
      </c>
      <c r="Z3">
        <v>0</v>
      </c>
      <c r="AA3" s="196">
        <v>12.64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110</v>
      </c>
      <c r="AN3" s="196">
        <v>0</v>
      </c>
      <c r="AO3">
        <v>0</v>
      </c>
      <c r="AP3" s="196">
        <v>117.49</v>
      </c>
      <c r="AQ3" s="196">
        <v>38.090000000000003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317.19</v>
      </c>
      <c r="L4" s="196">
        <v>5.77</v>
      </c>
      <c r="M4" s="196">
        <v>61.3</v>
      </c>
      <c r="N4" s="196">
        <v>23.93</v>
      </c>
      <c r="O4" s="196">
        <v>70.45</v>
      </c>
      <c r="P4" s="196">
        <v>26.46</v>
      </c>
      <c r="Q4" s="196">
        <v>9.2100000000000009</v>
      </c>
      <c r="R4" s="196">
        <v>17.899999999999999</v>
      </c>
      <c r="S4" s="196">
        <v>11.14</v>
      </c>
      <c r="T4" s="196">
        <v>0</v>
      </c>
      <c r="U4" s="196">
        <v>59.7</v>
      </c>
      <c r="V4" s="196">
        <v>8.75</v>
      </c>
      <c r="W4" s="196">
        <v>15.28</v>
      </c>
      <c r="X4" s="196">
        <v>62.28</v>
      </c>
      <c r="Y4" s="196">
        <v>0</v>
      </c>
      <c r="Z4">
        <v>0</v>
      </c>
      <c r="AA4" s="196">
        <v>12.64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110</v>
      </c>
      <c r="AN4" s="196">
        <v>0</v>
      </c>
      <c r="AO4">
        <v>0</v>
      </c>
      <c r="AP4" s="196">
        <v>117.49</v>
      </c>
      <c r="AQ4" s="196">
        <v>38.090000000000003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269.13</v>
      </c>
      <c r="L5" s="196">
        <v>2.88</v>
      </c>
      <c r="M5" s="196">
        <v>61.3</v>
      </c>
      <c r="N5" s="196">
        <v>23.93</v>
      </c>
      <c r="O5" s="196">
        <v>70.45</v>
      </c>
      <c r="P5" s="196">
        <v>26.46</v>
      </c>
      <c r="Q5" s="196">
        <v>4.8</v>
      </c>
      <c r="R5" s="196">
        <v>17.899999999999999</v>
      </c>
      <c r="S5" s="196">
        <v>4.8</v>
      </c>
      <c r="T5" s="196">
        <v>0</v>
      </c>
      <c r="U5" s="196">
        <v>59.7</v>
      </c>
      <c r="V5" s="196">
        <v>8.75</v>
      </c>
      <c r="W5" s="196">
        <v>15.28</v>
      </c>
      <c r="X5" s="196">
        <v>62.28</v>
      </c>
      <c r="Y5" s="196">
        <v>0</v>
      </c>
      <c r="Z5">
        <v>0</v>
      </c>
      <c r="AA5" s="196">
        <v>12.64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110</v>
      </c>
      <c r="AN5" s="196">
        <v>0</v>
      </c>
      <c r="AO5">
        <v>0</v>
      </c>
      <c r="AP5" s="196">
        <v>117.49</v>
      </c>
      <c r="AQ5" s="196">
        <v>38.090000000000003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269.13</v>
      </c>
      <c r="L6" s="196">
        <v>2.88</v>
      </c>
      <c r="M6" s="196">
        <v>61.3</v>
      </c>
      <c r="N6" s="196">
        <v>23.93</v>
      </c>
      <c r="O6" s="196">
        <v>70.45</v>
      </c>
      <c r="P6" s="196">
        <v>26.46</v>
      </c>
      <c r="Q6" s="196">
        <v>4.8</v>
      </c>
      <c r="R6" s="196">
        <v>17.899999999999999</v>
      </c>
      <c r="S6" s="196">
        <v>4.8</v>
      </c>
      <c r="T6" s="196">
        <v>0</v>
      </c>
      <c r="U6" s="196">
        <v>59.7</v>
      </c>
      <c r="V6" s="196">
        <v>8.75</v>
      </c>
      <c r="W6" s="196">
        <v>15.28</v>
      </c>
      <c r="X6" s="196">
        <v>62.28</v>
      </c>
      <c r="Y6" s="196">
        <v>0</v>
      </c>
      <c r="Z6">
        <v>0</v>
      </c>
      <c r="AA6" s="196">
        <v>12.64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110</v>
      </c>
      <c r="AN6" s="196">
        <v>0</v>
      </c>
      <c r="AO6">
        <v>0</v>
      </c>
      <c r="AP6" s="196">
        <v>117.49</v>
      </c>
      <c r="AQ6" s="196">
        <v>38.090000000000003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269.13</v>
      </c>
      <c r="L7" s="196">
        <v>2.88</v>
      </c>
      <c r="M7" s="196">
        <v>61.3</v>
      </c>
      <c r="N7" s="196">
        <v>23.93</v>
      </c>
      <c r="O7" s="196">
        <v>70.45</v>
      </c>
      <c r="P7" s="196">
        <v>26.46</v>
      </c>
      <c r="Q7" s="196">
        <v>4.8</v>
      </c>
      <c r="R7" s="196">
        <v>17.899999999999999</v>
      </c>
      <c r="S7" s="196">
        <v>4.8</v>
      </c>
      <c r="T7" s="196">
        <v>0</v>
      </c>
      <c r="U7" s="196">
        <v>59.7</v>
      </c>
      <c r="V7" s="196">
        <v>8.75</v>
      </c>
      <c r="W7" s="196">
        <v>15.28</v>
      </c>
      <c r="X7" s="196">
        <v>62.28</v>
      </c>
      <c r="Y7" s="196">
        <v>0</v>
      </c>
      <c r="Z7">
        <v>0</v>
      </c>
      <c r="AA7" s="196">
        <v>12.64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110</v>
      </c>
      <c r="AN7" s="196">
        <v>0</v>
      </c>
      <c r="AO7">
        <v>0</v>
      </c>
      <c r="AP7" s="196">
        <v>117.49</v>
      </c>
      <c r="AQ7" s="196">
        <v>38.090000000000003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269.13</v>
      </c>
      <c r="L8" s="196">
        <v>2.88</v>
      </c>
      <c r="M8" s="196">
        <v>61.3</v>
      </c>
      <c r="N8" s="196">
        <v>23.93</v>
      </c>
      <c r="O8" s="196">
        <v>70.45</v>
      </c>
      <c r="P8" s="196">
        <v>26.46</v>
      </c>
      <c r="Q8" s="196">
        <v>4.8</v>
      </c>
      <c r="R8" s="196">
        <v>10</v>
      </c>
      <c r="S8" s="196">
        <v>4.8</v>
      </c>
      <c r="T8" s="196">
        <v>0</v>
      </c>
      <c r="U8" s="196">
        <v>59.7</v>
      </c>
      <c r="V8" s="196">
        <v>3.85</v>
      </c>
      <c r="W8" s="196">
        <v>15.28</v>
      </c>
      <c r="X8" s="196">
        <v>62.28</v>
      </c>
      <c r="Y8" s="196">
        <v>0</v>
      </c>
      <c r="Z8">
        <v>0</v>
      </c>
      <c r="AA8" s="196">
        <v>12.64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110</v>
      </c>
      <c r="AN8" s="196">
        <v>0</v>
      </c>
      <c r="AO8">
        <v>0</v>
      </c>
      <c r="AP8" s="196">
        <v>117.49</v>
      </c>
      <c r="AQ8" s="196">
        <v>19.23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269.13</v>
      </c>
      <c r="L9" s="196">
        <v>2.88</v>
      </c>
      <c r="M9" s="196">
        <v>61.3</v>
      </c>
      <c r="N9" s="196">
        <v>23.93</v>
      </c>
      <c r="O9" s="196">
        <v>70.45</v>
      </c>
      <c r="P9" s="196">
        <v>26.46</v>
      </c>
      <c r="Q9" s="196">
        <v>4.8</v>
      </c>
      <c r="R9" s="196">
        <v>9.61</v>
      </c>
      <c r="S9" s="196">
        <v>4.8</v>
      </c>
      <c r="T9" s="196">
        <v>0</v>
      </c>
      <c r="U9" s="196">
        <v>59.7</v>
      </c>
      <c r="V9" s="196">
        <v>3.85</v>
      </c>
      <c r="W9" s="196">
        <v>15.28</v>
      </c>
      <c r="X9" s="196">
        <v>62.28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110</v>
      </c>
      <c r="AN9" s="196">
        <v>0</v>
      </c>
      <c r="AO9">
        <v>0</v>
      </c>
      <c r="AP9" s="196">
        <v>117.49</v>
      </c>
      <c r="AQ9" s="196">
        <v>19.23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269.13</v>
      </c>
      <c r="L10" s="196">
        <v>2.88</v>
      </c>
      <c r="M10" s="196">
        <v>61.3</v>
      </c>
      <c r="N10" s="196">
        <v>23.93</v>
      </c>
      <c r="O10" s="196">
        <v>70.45</v>
      </c>
      <c r="P10" s="196">
        <v>26.46</v>
      </c>
      <c r="Q10" s="196">
        <v>4.8</v>
      </c>
      <c r="R10" s="196">
        <v>9.61</v>
      </c>
      <c r="S10" s="196">
        <v>4.8</v>
      </c>
      <c r="T10" s="196">
        <v>0</v>
      </c>
      <c r="U10" s="196">
        <v>59.7</v>
      </c>
      <c r="V10" s="196">
        <v>3.85</v>
      </c>
      <c r="W10" s="196">
        <v>15.28</v>
      </c>
      <c r="X10" s="196">
        <v>62.28</v>
      </c>
      <c r="Y10" s="196">
        <v>0</v>
      </c>
      <c r="Z10">
        <v>0</v>
      </c>
      <c r="AA10" s="196">
        <v>0</v>
      </c>
      <c r="AB10" s="196">
        <v>3.62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110</v>
      </c>
      <c r="AN10" s="196">
        <v>0</v>
      </c>
      <c r="AO10">
        <v>0</v>
      </c>
      <c r="AP10" s="196">
        <v>117.49</v>
      </c>
      <c r="AQ10" s="196">
        <v>19.23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269.13</v>
      </c>
      <c r="L11" s="196">
        <v>2.88</v>
      </c>
      <c r="M11" s="196">
        <v>61.3</v>
      </c>
      <c r="N11" s="196">
        <v>23.93</v>
      </c>
      <c r="O11" s="196">
        <v>70.45</v>
      </c>
      <c r="P11" s="196">
        <v>26.46</v>
      </c>
      <c r="Q11" s="196">
        <v>4.8</v>
      </c>
      <c r="R11" s="196">
        <v>9.61</v>
      </c>
      <c r="S11" s="196">
        <v>4.8</v>
      </c>
      <c r="T11" s="196">
        <v>0</v>
      </c>
      <c r="U11" s="196">
        <v>59.7</v>
      </c>
      <c r="V11" s="196">
        <v>3.85</v>
      </c>
      <c r="W11" s="196">
        <v>14.69</v>
      </c>
      <c r="X11" s="196">
        <v>62.28</v>
      </c>
      <c r="Y11" s="196">
        <v>0</v>
      </c>
      <c r="Z11">
        <v>0</v>
      </c>
      <c r="AA11" s="196">
        <v>0</v>
      </c>
      <c r="AB11" s="196">
        <v>3.62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46.69</v>
      </c>
      <c r="AN11" s="196">
        <v>0</v>
      </c>
      <c r="AO11">
        <v>0</v>
      </c>
      <c r="AP11" s="196">
        <v>117.49</v>
      </c>
      <c r="AQ11" s="196">
        <v>19.23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269.13</v>
      </c>
      <c r="L12" s="196">
        <v>2.88</v>
      </c>
      <c r="M12" s="196">
        <v>61.3</v>
      </c>
      <c r="N12" s="196">
        <v>23.93</v>
      </c>
      <c r="O12" s="196">
        <v>70.45</v>
      </c>
      <c r="P12" s="196">
        <v>26.46</v>
      </c>
      <c r="Q12" s="196">
        <v>4.8</v>
      </c>
      <c r="R12" s="196">
        <v>9.61</v>
      </c>
      <c r="S12" s="196">
        <v>4.8</v>
      </c>
      <c r="T12" s="196">
        <v>0</v>
      </c>
      <c r="U12" s="196">
        <v>59.7</v>
      </c>
      <c r="V12" s="196">
        <v>3.85</v>
      </c>
      <c r="W12" s="196">
        <v>14.69</v>
      </c>
      <c r="X12" s="196">
        <v>62.28</v>
      </c>
      <c r="Y12" s="196">
        <v>0</v>
      </c>
      <c r="Z12">
        <v>0</v>
      </c>
      <c r="AA12" s="196">
        <v>0</v>
      </c>
      <c r="AB12" s="196">
        <v>3.62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46.69</v>
      </c>
      <c r="AN12" s="196">
        <v>0</v>
      </c>
      <c r="AO12">
        <v>0</v>
      </c>
      <c r="AP12" s="196">
        <v>117.49</v>
      </c>
      <c r="AQ12" s="196">
        <v>19.23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269.13</v>
      </c>
      <c r="L13" s="196">
        <v>2.88</v>
      </c>
      <c r="M13" s="196">
        <v>61.3</v>
      </c>
      <c r="N13" s="196">
        <v>23.93</v>
      </c>
      <c r="O13" s="196">
        <v>70.45</v>
      </c>
      <c r="P13" s="196">
        <v>26.46</v>
      </c>
      <c r="Q13" s="196">
        <v>4.8</v>
      </c>
      <c r="R13" s="196">
        <v>9.61</v>
      </c>
      <c r="S13" s="196">
        <v>4.8</v>
      </c>
      <c r="T13" s="196">
        <v>0</v>
      </c>
      <c r="U13" s="196">
        <v>59.7</v>
      </c>
      <c r="V13" s="196">
        <v>3.85</v>
      </c>
      <c r="W13" s="196">
        <v>8.65</v>
      </c>
      <c r="X13" s="196">
        <v>28.84</v>
      </c>
      <c r="Y13" s="196">
        <v>0</v>
      </c>
      <c r="Z13">
        <v>0</v>
      </c>
      <c r="AA13" s="196">
        <v>0</v>
      </c>
      <c r="AB13" s="196">
        <v>3.62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46.69</v>
      </c>
      <c r="AN13" s="196">
        <v>0</v>
      </c>
      <c r="AO13">
        <v>0</v>
      </c>
      <c r="AP13" s="196">
        <v>57.67</v>
      </c>
      <c r="AQ13" s="196">
        <v>19.23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269.13</v>
      </c>
      <c r="L14" s="196">
        <v>2.88</v>
      </c>
      <c r="M14" s="196">
        <v>61.3</v>
      </c>
      <c r="N14" s="196">
        <v>23.93</v>
      </c>
      <c r="O14" s="196">
        <v>70.45</v>
      </c>
      <c r="P14" s="196">
        <v>26.46</v>
      </c>
      <c r="Q14" s="196">
        <v>4.8</v>
      </c>
      <c r="R14" s="196">
        <v>9.61</v>
      </c>
      <c r="S14" s="196">
        <v>4.8</v>
      </c>
      <c r="T14" s="196">
        <v>0</v>
      </c>
      <c r="U14" s="196">
        <v>59.7</v>
      </c>
      <c r="V14" s="196">
        <v>3.85</v>
      </c>
      <c r="W14" s="196">
        <v>8.65</v>
      </c>
      <c r="X14" s="196">
        <v>28.84</v>
      </c>
      <c r="Y14" s="196">
        <v>0</v>
      </c>
      <c r="Z14">
        <v>0</v>
      </c>
      <c r="AA14" s="196">
        <v>0</v>
      </c>
      <c r="AB14" s="196">
        <v>3.62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46.69</v>
      </c>
      <c r="AN14" s="196">
        <v>0</v>
      </c>
      <c r="AO14">
        <v>0</v>
      </c>
      <c r="AP14" s="196">
        <v>57.67</v>
      </c>
      <c r="AQ14" s="196">
        <v>19.23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269.13</v>
      </c>
      <c r="L15" s="196">
        <v>2.88</v>
      </c>
      <c r="M15" s="196">
        <v>61.3</v>
      </c>
      <c r="N15" s="196">
        <v>23.93</v>
      </c>
      <c r="O15" s="196">
        <v>70.45</v>
      </c>
      <c r="P15" s="196">
        <v>26.46</v>
      </c>
      <c r="Q15" s="196">
        <v>4.8</v>
      </c>
      <c r="R15" s="196">
        <v>9.61</v>
      </c>
      <c r="S15" s="196">
        <v>4.8</v>
      </c>
      <c r="T15" s="196">
        <v>0</v>
      </c>
      <c r="U15" s="196">
        <v>59.7</v>
      </c>
      <c r="V15" s="196">
        <v>3.85</v>
      </c>
      <c r="W15" s="196">
        <v>14.69</v>
      </c>
      <c r="X15" s="196">
        <v>62.28</v>
      </c>
      <c r="Y15" s="196">
        <v>0</v>
      </c>
      <c r="Z15">
        <v>0</v>
      </c>
      <c r="AA15" s="196">
        <v>0</v>
      </c>
      <c r="AB15" s="196">
        <v>3.62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99.61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57.67</v>
      </c>
      <c r="AQ15" s="196">
        <v>19.23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269.13</v>
      </c>
      <c r="L16" s="196">
        <v>2.88</v>
      </c>
      <c r="M16" s="196">
        <v>61.3</v>
      </c>
      <c r="N16" s="196">
        <v>23.93</v>
      </c>
      <c r="O16" s="196">
        <v>70.45</v>
      </c>
      <c r="P16" s="196">
        <v>26.46</v>
      </c>
      <c r="Q16" s="196">
        <v>4.8</v>
      </c>
      <c r="R16" s="196">
        <v>9.61</v>
      </c>
      <c r="S16" s="196">
        <v>4.8</v>
      </c>
      <c r="T16" s="196">
        <v>0</v>
      </c>
      <c r="U16" s="196">
        <v>59.7</v>
      </c>
      <c r="V16" s="196">
        <v>3.85</v>
      </c>
      <c r="W16" s="196">
        <v>14.69</v>
      </c>
      <c r="X16" s="196">
        <v>62.28</v>
      </c>
      <c r="Y16" s="196">
        <v>0</v>
      </c>
      <c r="Z16">
        <v>0</v>
      </c>
      <c r="AA16" s="196">
        <v>0</v>
      </c>
      <c r="AB16" s="196">
        <v>3.62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99.61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57.67</v>
      </c>
      <c r="AQ16" s="196">
        <v>19.23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269.13</v>
      </c>
      <c r="L17" s="196">
        <v>2.88</v>
      </c>
      <c r="M17" s="196">
        <v>61.3</v>
      </c>
      <c r="N17" s="196">
        <v>23.93</v>
      </c>
      <c r="O17" s="196">
        <v>70.45</v>
      </c>
      <c r="P17" s="196">
        <v>26.46</v>
      </c>
      <c r="Q17" s="196">
        <v>4.8</v>
      </c>
      <c r="R17" s="196">
        <v>9.61</v>
      </c>
      <c r="S17" s="196">
        <v>4.8</v>
      </c>
      <c r="T17" s="196">
        <v>0</v>
      </c>
      <c r="U17" s="196">
        <v>59.7</v>
      </c>
      <c r="V17" s="196">
        <v>3.85</v>
      </c>
      <c r="W17" s="196">
        <v>14.69</v>
      </c>
      <c r="X17" s="196">
        <v>62.28</v>
      </c>
      <c r="Y17" s="196">
        <v>0</v>
      </c>
      <c r="Z17">
        <v>0</v>
      </c>
      <c r="AA17" s="196">
        <v>0</v>
      </c>
      <c r="AB17" s="196">
        <v>3.62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99.61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57.67</v>
      </c>
      <c r="AQ17" s="196">
        <v>19.23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269.13</v>
      </c>
      <c r="L18" s="196">
        <v>2.88</v>
      </c>
      <c r="M18" s="196">
        <v>61.3</v>
      </c>
      <c r="N18" s="196">
        <v>23.93</v>
      </c>
      <c r="O18" s="196">
        <v>70.45</v>
      </c>
      <c r="P18" s="196">
        <v>26.46</v>
      </c>
      <c r="Q18" s="196">
        <v>4.8</v>
      </c>
      <c r="R18" s="196">
        <v>9.61</v>
      </c>
      <c r="S18" s="196">
        <v>4.8</v>
      </c>
      <c r="T18" s="196">
        <v>0</v>
      </c>
      <c r="U18" s="196">
        <v>59.7</v>
      </c>
      <c r="V18" s="196">
        <v>3.85</v>
      </c>
      <c r="W18" s="196">
        <v>14.69</v>
      </c>
      <c r="X18" s="196">
        <v>62.28</v>
      </c>
      <c r="Y18" s="196">
        <v>0</v>
      </c>
      <c r="Z18">
        <v>0</v>
      </c>
      <c r="AA18" s="196">
        <v>0</v>
      </c>
      <c r="AB18" s="196">
        <v>3.62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99.61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57.67</v>
      </c>
      <c r="AQ18" s="196">
        <v>19.23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269.13</v>
      </c>
      <c r="L19" s="196">
        <v>2.88</v>
      </c>
      <c r="M19" s="196">
        <v>61.3</v>
      </c>
      <c r="N19" s="196">
        <v>23.93</v>
      </c>
      <c r="O19" s="196">
        <v>70.45</v>
      </c>
      <c r="P19" s="196">
        <v>26.46</v>
      </c>
      <c r="Q19" s="196">
        <v>4.8</v>
      </c>
      <c r="R19" s="196">
        <v>9.61</v>
      </c>
      <c r="S19" s="196">
        <v>4.8</v>
      </c>
      <c r="T19" s="196">
        <v>0</v>
      </c>
      <c r="U19" s="196">
        <v>59.7</v>
      </c>
      <c r="V19" s="196">
        <v>3.85</v>
      </c>
      <c r="W19" s="196">
        <v>14.69</v>
      </c>
      <c r="X19" s="196">
        <v>62.28</v>
      </c>
      <c r="Y19" s="196">
        <v>0</v>
      </c>
      <c r="Z19">
        <v>0</v>
      </c>
      <c r="AA19" s="196">
        <v>0</v>
      </c>
      <c r="AB19" s="196">
        <v>3.62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99.61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57.67</v>
      </c>
      <c r="AQ19" s="196">
        <v>19.23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269.13</v>
      </c>
      <c r="L20" s="196">
        <v>2.88</v>
      </c>
      <c r="M20" s="196">
        <v>61.3</v>
      </c>
      <c r="N20" s="196">
        <v>23.93</v>
      </c>
      <c r="O20" s="196">
        <v>70.45</v>
      </c>
      <c r="P20" s="196">
        <v>26.46</v>
      </c>
      <c r="Q20" s="196">
        <v>4.8</v>
      </c>
      <c r="R20" s="196">
        <v>9.61</v>
      </c>
      <c r="S20" s="196">
        <v>4.8</v>
      </c>
      <c r="T20" s="196">
        <v>0</v>
      </c>
      <c r="U20" s="196">
        <v>59.7</v>
      </c>
      <c r="V20" s="196">
        <v>3.85</v>
      </c>
      <c r="W20" s="196">
        <v>14.69</v>
      </c>
      <c r="X20" s="196">
        <v>62.28</v>
      </c>
      <c r="Y20" s="196">
        <v>0</v>
      </c>
      <c r="Z20">
        <v>0</v>
      </c>
      <c r="AA20" s="196">
        <v>0</v>
      </c>
      <c r="AB20" s="196">
        <v>3.62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99.61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57.67</v>
      </c>
      <c r="AQ20" s="196">
        <v>19.23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269.13</v>
      </c>
      <c r="L21" s="196">
        <v>2.88</v>
      </c>
      <c r="M21" s="196">
        <v>61.3</v>
      </c>
      <c r="N21" s="196">
        <v>23.93</v>
      </c>
      <c r="O21" s="196">
        <v>70.45</v>
      </c>
      <c r="P21" s="196">
        <v>26.46</v>
      </c>
      <c r="Q21" s="196">
        <v>4.8</v>
      </c>
      <c r="R21" s="196">
        <v>9.61</v>
      </c>
      <c r="S21" s="196">
        <v>4.8</v>
      </c>
      <c r="T21" s="196">
        <v>0</v>
      </c>
      <c r="U21" s="196">
        <v>59.7</v>
      </c>
      <c r="V21" s="196">
        <v>3.85</v>
      </c>
      <c r="W21" s="196">
        <v>14.69</v>
      </c>
      <c r="X21" s="196">
        <v>62.28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117.49</v>
      </c>
      <c r="AQ21" s="196">
        <v>19.23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269.13</v>
      </c>
      <c r="L22" s="196">
        <v>2.88</v>
      </c>
      <c r="M22" s="196">
        <v>61.3</v>
      </c>
      <c r="N22" s="196">
        <v>23.93</v>
      </c>
      <c r="O22" s="196">
        <v>70.45</v>
      </c>
      <c r="P22" s="196">
        <v>26.46</v>
      </c>
      <c r="Q22" s="196">
        <v>4.8</v>
      </c>
      <c r="R22" s="196">
        <v>17.899999999999999</v>
      </c>
      <c r="S22" s="196">
        <v>4.8</v>
      </c>
      <c r="T22" s="196">
        <v>0</v>
      </c>
      <c r="U22" s="196">
        <v>59.7</v>
      </c>
      <c r="V22" s="196">
        <v>8.75</v>
      </c>
      <c r="W22" s="196">
        <v>14.69</v>
      </c>
      <c r="X22" s="196">
        <v>62.28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117.49</v>
      </c>
      <c r="AQ22" s="196">
        <v>38.090000000000003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317.19</v>
      </c>
      <c r="L23" s="196">
        <v>5.77</v>
      </c>
      <c r="M23" s="196">
        <v>61.3</v>
      </c>
      <c r="N23" s="196">
        <v>23.93</v>
      </c>
      <c r="O23" s="196">
        <v>70.45</v>
      </c>
      <c r="P23" s="196">
        <v>26.46</v>
      </c>
      <c r="Q23" s="196">
        <v>9.2100000000000009</v>
      </c>
      <c r="R23" s="196">
        <v>17.899999999999999</v>
      </c>
      <c r="S23" s="196">
        <v>10.98</v>
      </c>
      <c r="T23" s="196">
        <v>0</v>
      </c>
      <c r="U23" s="196">
        <v>59.7</v>
      </c>
      <c r="V23" s="196">
        <v>8.75</v>
      </c>
      <c r="W23" s="196">
        <v>14.69</v>
      </c>
      <c r="X23" s="196">
        <v>62.28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117.49</v>
      </c>
      <c r="AQ23" s="196">
        <v>37.450000000000003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365.25</v>
      </c>
      <c r="L24" s="196">
        <v>5.77</v>
      </c>
      <c r="M24" s="196">
        <v>61.3</v>
      </c>
      <c r="N24" s="196">
        <v>23.93</v>
      </c>
      <c r="O24" s="196">
        <v>70.45</v>
      </c>
      <c r="P24" s="196">
        <v>26.46</v>
      </c>
      <c r="Q24" s="196">
        <v>9.2100000000000009</v>
      </c>
      <c r="R24" s="196">
        <v>17.899999999999999</v>
      </c>
      <c r="S24" s="196">
        <v>11.14</v>
      </c>
      <c r="T24" s="196">
        <v>0</v>
      </c>
      <c r="U24" s="196">
        <v>59.7</v>
      </c>
      <c r="V24" s="196">
        <v>8.75</v>
      </c>
      <c r="W24" s="196">
        <v>14.69</v>
      </c>
      <c r="X24" s="196">
        <v>62.28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117.49</v>
      </c>
      <c r="AQ24" s="196">
        <v>37.450000000000003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413.31</v>
      </c>
      <c r="L25" s="196">
        <v>5.77</v>
      </c>
      <c r="M25" s="196">
        <v>61.3</v>
      </c>
      <c r="N25" s="196">
        <v>23.93</v>
      </c>
      <c r="O25" s="196">
        <v>70.45</v>
      </c>
      <c r="P25" s="196">
        <v>26.46</v>
      </c>
      <c r="Q25" s="196">
        <v>9.2100000000000009</v>
      </c>
      <c r="R25" s="196">
        <v>17.899999999999999</v>
      </c>
      <c r="S25" s="196">
        <v>11.14</v>
      </c>
      <c r="T25" s="196">
        <v>0</v>
      </c>
      <c r="U25" s="196">
        <v>59.7</v>
      </c>
      <c r="V25" s="196">
        <v>8.75</v>
      </c>
      <c r="W25" s="196">
        <v>13.6</v>
      </c>
      <c r="X25" s="196">
        <v>50.93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25</v>
      </c>
      <c r="AG25" s="196">
        <v>0</v>
      </c>
      <c r="AH25" s="196">
        <v>0</v>
      </c>
      <c r="AI25" s="196">
        <v>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117.49</v>
      </c>
      <c r="AQ25" s="196">
        <v>37.450000000000003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461.37</v>
      </c>
      <c r="L26" s="196">
        <v>5.77</v>
      </c>
      <c r="M26" s="196">
        <v>61.3</v>
      </c>
      <c r="N26" s="196">
        <v>23.93</v>
      </c>
      <c r="O26" s="196">
        <v>70.45</v>
      </c>
      <c r="P26" s="196">
        <v>26.46</v>
      </c>
      <c r="Q26" s="196">
        <v>9.1999999999999993</v>
      </c>
      <c r="R26" s="196">
        <v>17.899999999999999</v>
      </c>
      <c r="S26" s="196">
        <v>11.14</v>
      </c>
      <c r="T26" s="196">
        <v>0</v>
      </c>
      <c r="U26" s="196">
        <v>59.7</v>
      </c>
      <c r="V26" s="196">
        <v>8.74</v>
      </c>
      <c r="W26" s="196">
        <v>14.68</v>
      </c>
      <c r="X26" s="196">
        <v>60.92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85</v>
      </c>
      <c r="AG26" s="196">
        <v>0</v>
      </c>
      <c r="AH26" s="196">
        <v>0</v>
      </c>
      <c r="AI26" s="196">
        <v>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117.49</v>
      </c>
      <c r="AQ26" s="196">
        <v>38.08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486.43</v>
      </c>
      <c r="L27" s="196">
        <v>5.77</v>
      </c>
      <c r="M27" s="196">
        <v>61.3</v>
      </c>
      <c r="N27" s="196">
        <v>23.93</v>
      </c>
      <c r="O27" s="196">
        <v>70.45</v>
      </c>
      <c r="P27" s="196">
        <v>26.46</v>
      </c>
      <c r="Q27" s="196">
        <v>9.2100000000000009</v>
      </c>
      <c r="R27" s="196">
        <v>17.899999999999999</v>
      </c>
      <c r="S27" s="196">
        <v>11.14</v>
      </c>
      <c r="T27" s="196">
        <v>0</v>
      </c>
      <c r="U27" s="196">
        <v>59.7</v>
      </c>
      <c r="V27" s="196">
        <v>8.75</v>
      </c>
      <c r="W27" s="196">
        <v>14.69</v>
      </c>
      <c r="X27" s="196">
        <v>62.28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104</v>
      </c>
      <c r="AG27" s="196">
        <v>0</v>
      </c>
      <c r="AH27" s="196">
        <v>0</v>
      </c>
      <c r="AI27" s="196">
        <v>116.56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117.49</v>
      </c>
      <c r="AQ27" s="196">
        <v>38.08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487.02</v>
      </c>
      <c r="L28" s="196">
        <v>5.77</v>
      </c>
      <c r="M28" s="196">
        <v>61.3</v>
      </c>
      <c r="N28" s="196">
        <v>23.93</v>
      </c>
      <c r="O28" s="196">
        <v>70.45</v>
      </c>
      <c r="P28" s="196">
        <v>26.46</v>
      </c>
      <c r="Q28" s="196">
        <v>9.2100000000000009</v>
      </c>
      <c r="R28" s="196">
        <v>17.899999999999999</v>
      </c>
      <c r="S28" s="196">
        <v>11.14</v>
      </c>
      <c r="T28" s="196">
        <v>0</v>
      </c>
      <c r="U28" s="196">
        <v>59.7</v>
      </c>
      <c r="V28" s="196">
        <v>8.75</v>
      </c>
      <c r="W28" s="196">
        <v>14.69</v>
      </c>
      <c r="X28" s="196">
        <v>62.28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104</v>
      </c>
      <c r="AG28" s="196">
        <v>0</v>
      </c>
      <c r="AH28" s="196">
        <v>0</v>
      </c>
      <c r="AI28" s="196">
        <v>106.56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117.49</v>
      </c>
      <c r="AQ28" s="196">
        <v>38.08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487.02</v>
      </c>
      <c r="L29" s="196">
        <v>5.77</v>
      </c>
      <c r="M29" s="196">
        <v>61.3</v>
      </c>
      <c r="N29" s="196">
        <v>23.93</v>
      </c>
      <c r="O29" s="196">
        <v>70.45</v>
      </c>
      <c r="P29" s="196">
        <v>26.46</v>
      </c>
      <c r="Q29" s="196">
        <v>9.2100000000000009</v>
      </c>
      <c r="R29" s="196">
        <v>17.899999999999999</v>
      </c>
      <c r="S29" s="196">
        <v>11.14</v>
      </c>
      <c r="T29" s="196">
        <v>0</v>
      </c>
      <c r="U29" s="196">
        <v>59.7</v>
      </c>
      <c r="V29" s="196">
        <v>8.75</v>
      </c>
      <c r="W29" s="196">
        <v>14.69</v>
      </c>
      <c r="X29" s="196">
        <v>62.28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104</v>
      </c>
      <c r="AG29" s="196">
        <v>0</v>
      </c>
      <c r="AH29" s="196">
        <v>0</v>
      </c>
      <c r="AI29" s="196">
        <v>102.56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117.49</v>
      </c>
      <c r="AQ29" s="196">
        <v>38.08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487.02</v>
      </c>
      <c r="L30" s="196">
        <v>5.77</v>
      </c>
      <c r="M30" s="196">
        <v>61.3</v>
      </c>
      <c r="N30" s="196">
        <v>23.93</v>
      </c>
      <c r="O30" s="196">
        <v>70.45</v>
      </c>
      <c r="P30" s="196">
        <v>26.46</v>
      </c>
      <c r="Q30" s="196">
        <v>9.2100000000000009</v>
      </c>
      <c r="R30" s="196">
        <v>17.899999999999999</v>
      </c>
      <c r="S30" s="196">
        <v>11.14</v>
      </c>
      <c r="T30" s="196">
        <v>0</v>
      </c>
      <c r="U30" s="196">
        <v>59.7</v>
      </c>
      <c r="V30" s="196">
        <v>8.75</v>
      </c>
      <c r="W30" s="196">
        <v>14.69</v>
      </c>
      <c r="X30" s="196">
        <v>62.28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104</v>
      </c>
      <c r="AG30" s="196">
        <v>0</v>
      </c>
      <c r="AH30" s="196">
        <v>0</v>
      </c>
      <c r="AI30" s="196">
        <v>102.56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117.49</v>
      </c>
      <c r="AQ30" s="196">
        <v>38.08</v>
      </c>
      <c r="AR30" s="196">
        <v>1.37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487.02</v>
      </c>
      <c r="L31" s="196">
        <v>5.77</v>
      </c>
      <c r="M31" s="196">
        <v>61.3</v>
      </c>
      <c r="N31" s="196">
        <v>23.93</v>
      </c>
      <c r="O31" s="196">
        <v>70.45</v>
      </c>
      <c r="P31" s="196">
        <v>26.46</v>
      </c>
      <c r="Q31" s="196">
        <v>9.2100000000000009</v>
      </c>
      <c r="R31" s="196">
        <v>17.899999999999999</v>
      </c>
      <c r="S31" s="196">
        <v>11.14</v>
      </c>
      <c r="T31" s="196">
        <v>0</v>
      </c>
      <c r="U31" s="196">
        <v>59.7</v>
      </c>
      <c r="V31" s="196">
        <v>8.75</v>
      </c>
      <c r="W31" s="196">
        <v>14.69</v>
      </c>
      <c r="X31" s="196">
        <v>62.28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104</v>
      </c>
      <c r="AG31" s="196">
        <v>0</v>
      </c>
      <c r="AH31" s="196">
        <v>0</v>
      </c>
      <c r="AI31" s="196">
        <v>102.56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117.49</v>
      </c>
      <c r="AQ31" s="196">
        <v>38.08</v>
      </c>
      <c r="AR31" s="196">
        <v>5.41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487.02</v>
      </c>
      <c r="L32" s="196">
        <v>5.77</v>
      </c>
      <c r="M32" s="196">
        <v>61.3</v>
      </c>
      <c r="N32" s="196">
        <v>23.93</v>
      </c>
      <c r="O32" s="196">
        <v>70.45</v>
      </c>
      <c r="P32" s="196">
        <v>26.46</v>
      </c>
      <c r="Q32" s="196">
        <v>9.2100000000000009</v>
      </c>
      <c r="R32" s="196">
        <v>17.899999999999999</v>
      </c>
      <c r="S32" s="196">
        <v>11.14</v>
      </c>
      <c r="T32" s="196">
        <v>0</v>
      </c>
      <c r="U32" s="196">
        <v>59.7</v>
      </c>
      <c r="V32" s="196">
        <v>8.75</v>
      </c>
      <c r="W32" s="196">
        <v>14.69</v>
      </c>
      <c r="X32" s="196">
        <v>62.28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104</v>
      </c>
      <c r="AG32" s="196">
        <v>0</v>
      </c>
      <c r="AH32" s="196">
        <v>0</v>
      </c>
      <c r="AI32" s="196">
        <v>102.56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117.49</v>
      </c>
      <c r="AQ32" s="196">
        <v>38.08</v>
      </c>
      <c r="AR32" s="196">
        <v>12.91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487.02</v>
      </c>
      <c r="L33" s="196">
        <v>5.77</v>
      </c>
      <c r="M33" s="196">
        <v>61.3</v>
      </c>
      <c r="N33" s="196">
        <v>23.93</v>
      </c>
      <c r="O33" s="196">
        <v>70.45</v>
      </c>
      <c r="P33" s="196">
        <v>26.46</v>
      </c>
      <c r="Q33" s="196">
        <v>9.2100000000000009</v>
      </c>
      <c r="R33" s="196">
        <v>17.899999999999999</v>
      </c>
      <c r="S33" s="196">
        <v>11.14</v>
      </c>
      <c r="T33" s="196">
        <v>0</v>
      </c>
      <c r="U33" s="196">
        <v>59.7</v>
      </c>
      <c r="V33" s="196">
        <v>8.75</v>
      </c>
      <c r="W33" s="196">
        <v>14.69</v>
      </c>
      <c r="X33" s="196">
        <v>62.28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104</v>
      </c>
      <c r="AG33" s="196">
        <v>0</v>
      </c>
      <c r="AH33" s="196">
        <v>0</v>
      </c>
      <c r="AI33" s="196">
        <v>102.56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117.49</v>
      </c>
      <c r="AQ33" s="196">
        <v>38.08</v>
      </c>
      <c r="AR33" s="196">
        <v>21.17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487.02</v>
      </c>
      <c r="L34" s="196">
        <v>5.77</v>
      </c>
      <c r="M34" s="196">
        <v>61.3</v>
      </c>
      <c r="N34" s="196">
        <v>23.93</v>
      </c>
      <c r="O34" s="196">
        <v>70.45</v>
      </c>
      <c r="P34" s="196">
        <v>26.46</v>
      </c>
      <c r="Q34" s="196">
        <v>9.2100000000000009</v>
      </c>
      <c r="R34" s="196">
        <v>17.899999999999999</v>
      </c>
      <c r="S34" s="196">
        <v>11.14</v>
      </c>
      <c r="T34" s="196">
        <v>0</v>
      </c>
      <c r="U34" s="196">
        <v>59.7</v>
      </c>
      <c r="V34" s="196">
        <v>8.75</v>
      </c>
      <c r="W34" s="196">
        <v>14.69</v>
      </c>
      <c r="X34" s="196">
        <v>62.28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104</v>
      </c>
      <c r="AG34" s="196">
        <v>0</v>
      </c>
      <c r="AH34" s="196">
        <v>0</v>
      </c>
      <c r="AI34" s="196">
        <v>102.56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117.49</v>
      </c>
      <c r="AQ34" s="196">
        <v>38.08</v>
      </c>
      <c r="AR34" s="196">
        <v>36.130000000000003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487.02</v>
      </c>
      <c r="L35" s="196">
        <v>5.77</v>
      </c>
      <c r="M35" s="196">
        <v>61.3</v>
      </c>
      <c r="N35" s="196">
        <v>23.93</v>
      </c>
      <c r="O35" s="196">
        <v>70.45</v>
      </c>
      <c r="P35" s="196">
        <v>26.46</v>
      </c>
      <c r="Q35" s="196">
        <v>9.2100000000000009</v>
      </c>
      <c r="R35" s="196">
        <v>17.899999999999999</v>
      </c>
      <c r="S35" s="196">
        <v>11.14</v>
      </c>
      <c r="T35" s="196">
        <v>0</v>
      </c>
      <c r="U35" s="196">
        <v>59.7</v>
      </c>
      <c r="V35" s="196">
        <v>8.75</v>
      </c>
      <c r="W35" s="196">
        <v>14.69</v>
      </c>
      <c r="X35" s="196">
        <v>62.28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104</v>
      </c>
      <c r="AG35" s="196">
        <v>0</v>
      </c>
      <c r="AH35" s="196">
        <v>0</v>
      </c>
      <c r="AI35" s="196">
        <v>102.56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117.49</v>
      </c>
      <c r="AQ35" s="196">
        <v>38.08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487.02</v>
      </c>
      <c r="L36" s="196">
        <v>5.77</v>
      </c>
      <c r="M36" s="196">
        <v>61.3</v>
      </c>
      <c r="N36" s="196">
        <v>23.93</v>
      </c>
      <c r="O36" s="196">
        <v>70.45</v>
      </c>
      <c r="P36" s="196">
        <v>26.46</v>
      </c>
      <c r="Q36" s="196">
        <v>9.2100000000000009</v>
      </c>
      <c r="R36" s="196">
        <v>17.899999999999999</v>
      </c>
      <c r="S36" s="196">
        <v>11.14</v>
      </c>
      <c r="T36" s="196">
        <v>0</v>
      </c>
      <c r="U36" s="196">
        <v>59.7</v>
      </c>
      <c r="V36" s="196">
        <v>8.75</v>
      </c>
      <c r="W36" s="196">
        <v>14.69</v>
      </c>
      <c r="X36" s="196">
        <v>62.28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104</v>
      </c>
      <c r="AG36" s="196">
        <v>0</v>
      </c>
      <c r="AH36" s="196">
        <v>0</v>
      </c>
      <c r="AI36" s="196">
        <v>102.56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117.49</v>
      </c>
      <c r="AQ36" s="196">
        <v>38.08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487.02</v>
      </c>
      <c r="L37" s="196">
        <v>5.77</v>
      </c>
      <c r="M37" s="196">
        <v>61.3</v>
      </c>
      <c r="N37" s="196">
        <v>23.93</v>
      </c>
      <c r="O37" s="196">
        <v>70.45</v>
      </c>
      <c r="P37" s="196">
        <v>26.46</v>
      </c>
      <c r="Q37" s="196">
        <v>9.2100000000000009</v>
      </c>
      <c r="R37" s="196">
        <v>17.899999999999999</v>
      </c>
      <c r="S37" s="196">
        <v>11.14</v>
      </c>
      <c r="T37" s="196">
        <v>0</v>
      </c>
      <c r="U37" s="196">
        <v>59.7</v>
      </c>
      <c r="V37" s="196">
        <v>8.75</v>
      </c>
      <c r="W37" s="196">
        <v>14.69</v>
      </c>
      <c r="X37" s="196">
        <v>62.28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104</v>
      </c>
      <c r="AG37" s="196">
        <v>0</v>
      </c>
      <c r="AH37" s="196">
        <v>0</v>
      </c>
      <c r="AI37" s="196">
        <v>102.56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117.49</v>
      </c>
      <c r="AQ37" s="196">
        <v>38.08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487.02</v>
      </c>
      <c r="L38" s="196">
        <v>5.77</v>
      </c>
      <c r="M38" s="196">
        <v>61.3</v>
      </c>
      <c r="N38" s="196">
        <v>23.93</v>
      </c>
      <c r="O38" s="196">
        <v>70.45</v>
      </c>
      <c r="P38" s="196">
        <v>26.46</v>
      </c>
      <c r="Q38" s="196">
        <v>9.2100000000000009</v>
      </c>
      <c r="R38" s="196">
        <v>17.899999999999999</v>
      </c>
      <c r="S38" s="196">
        <v>11.14</v>
      </c>
      <c r="T38" s="196">
        <v>0</v>
      </c>
      <c r="U38" s="196">
        <v>59.7</v>
      </c>
      <c r="V38" s="196">
        <v>8.75</v>
      </c>
      <c r="W38" s="196">
        <v>14.69</v>
      </c>
      <c r="X38" s="196">
        <v>62.28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104</v>
      </c>
      <c r="AG38" s="196">
        <v>0</v>
      </c>
      <c r="AH38" s="196">
        <v>0</v>
      </c>
      <c r="AI38" s="196">
        <v>102.56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117.49</v>
      </c>
      <c r="AQ38" s="196">
        <v>38.08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487.02</v>
      </c>
      <c r="L39" s="196">
        <v>5.77</v>
      </c>
      <c r="M39" s="196">
        <v>61.3</v>
      </c>
      <c r="N39" s="196">
        <v>23.93</v>
      </c>
      <c r="O39" s="196">
        <v>70.45</v>
      </c>
      <c r="P39" s="196">
        <v>26.46</v>
      </c>
      <c r="Q39" s="196">
        <v>9.2100000000000009</v>
      </c>
      <c r="R39" s="196">
        <v>17.899999999999999</v>
      </c>
      <c r="S39" s="196">
        <v>11.14</v>
      </c>
      <c r="T39" s="196">
        <v>0</v>
      </c>
      <c r="U39" s="196">
        <v>59.7</v>
      </c>
      <c r="V39" s="196">
        <v>8.75</v>
      </c>
      <c r="W39" s="196">
        <v>14.69</v>
      </c>
      <c r="X39" s="196">
        <v>62.28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104</v>
      </c>
      <c r="AG39" s="196">
        <v>0</v>
      </c>
      <c r="AH39" s="196">
        <v>0</v>
      </c>
      <c r="AI39" s="196">
        <v>102.56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117.49</v>
      </c>
      <c r="AQ39" s="196">
        <v>38.08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487.02</v>
      </c>
      <c r="L40" s="196">
        <v>5.77</v>
      </c>
      <c r="M40" s="196">
        <v>61.3</v>
      </c>
      <c r="N40" s="196">
        <v>23.93</v>
      </c>
      <c r="O40" s="196">
        <v>70.45</v>
      </c>
      <c r="P40" s="196">
        <v>26.46</v>
      </c>
      <c r="Q40" s="196">
        <v>9.2100000000000009</v>
      </c>
      <c r="R40" s="196">
        <v>17.899999999999999</v>
      </c>
      <c r="S40" s="196">
        <v>11.14</v>
      </c>
      <c r="T40" s="196">
        <v>0</v>
      </c>
      <c r="U40" s="196">
        <v>59.7</v>
      </c>
      <c r="V40" s="196">
        <v>8.75</v>
      </c>
      <c r="W40" s="196">
        <v>14.69</v>
      </c>
      <c r="X40" s="196">
        <v>62.28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104</v>
      </c>
      <c r="AG40" s="196">
        <v>0</v>
      </c>
      <c r="AH40" s="196">
        <v>0</v>
      </c>
      <c r="AI40" s="196">
        <v>102.56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117.49</v>
      </c>
      <c r="AQ40" s="196">
        <v>38.08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487.02</v>
      </c>
      <c r="L41" s="196">
        <v>5.77</v>
      </c>
      <c r="M41" s="196">
        <v>61.3</v>
      </c>
      <c r="N41" s="196">
        <v>23.93</v>
      </c>
      <c r="O41" s="196">
        <v>70.45</v>
      </c>
      <c r="P41" s="196">
        <v>26.46</v>
      </c>
      <c r="Q41" s="196">
        <v>9.2100000000000009</v>
      </c>
      <c r="R41" s="196">
        <v>17.899999999999999</v>
      </c>
      <c r="S41" s="196">
        <v>11.14</v>
      </c>
      <c r="T41" s="196">
        <v>0</v>
      </c>
      <c r="U41" s="196">
        <v>59.7</v>
      </c>
      <c r="V41" s="196">
        <v>8.75</v>
      </c>
      <c r="W41" s="196">
        <v>14.69</v>
      </c>
      <c r="X41" s="196">
        <v>62.28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104</v>
      </c>
      <c r="AG41" s="196">
        <v>0</v>
      </c>
      <c r="AH41" s="196">
        <v>0</v>
      </c>
      <c r="AI41" s="196">
        <v>102.56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117.49</v>
      </c>
      <c r="AQ41" s="196">
        <v>38.08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487.02</v>
      </c>
      <c r="L42" s="196">
        <v>5.77</v>
      </c>
      <c r="M42" s="196">
        <v>61.3</v>
      </c>
      <c r="N42" s="196">
        <v>23.93</v>
      </c>
      <c r="O42" s="196">
        <v>70.45</v>
      </c>
      <c r="P42" s="196">
        <v>26.46</v>
      </c>
      <c r="Q42" s="196">
        <v>9.2100000000000009</v>
      </c>
      <c r="R42" s="196">
        <v>17.899999999999999</v>
      </c>
      <c r="S42" s="196">
        <v>11.14</v>
      </c>
      <c r="T42" s="196">
        <v>0</v>
      </c>
      <c r="U42" s="196">
        <v>59.7</v>
      </c>
      <c r="V42" s="196">
        <v>8.75</v>
      </c>
      <c r="W42" s="196">
        <v>14.69</v>
      </c>
      <c r="X42" s="196">
        <v>62.28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104</v>
      </c>
      <c r="AG42" s="196">
        <v>0</v>
      </c>
      <c r="AH42" s="196">
        <v>0</v>
      </c>
      <c r="AI42" s="196">
        <v>102.56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117.49</v>
      </c>
      <c r="AQ42" s="196">
        <v>38.08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487.02</v>
      </c>
      <c r="L43" s="196">
        <v>5.77</v>
      </c>
      <c r="M43" s="196">
        <v>61.3</v>
      </c>
      <c r="N43" s="196">
        <v>23.93</v>
      </c>
      <c r="O43" s="196">
        <v>70.45</v>
      </c>
      <c r="P43" s="196">
        <v>26.46</v>
      </c>
      <c r="Q43" s="196">
        <v>9.2100000000000009</v>
      </c>
      <c r="R43" s="196">
        <v>17.899999999999999</v>
      </c>
      <c r="S43" s="196">
        <v>11.14</v>
      </c>
      <c r="T43" s="196">
        <v>0</v>
      </c>
      <c r="U43" s="196">
        <v>59.7</v>
      </c>
      <c r="V43" s="196">
        <v>8.75</v>
      </c>
      <c r="W43" s="196">
        <v>14.69</v>
      </c>
      <c r="X43" s="196">
        <v>62.28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104</v>
      </c>
      <c r="AG43" s="196">
        <v>0</v>
      </c>
      <c r="AH43" s="196">
        <v>0</v>
      </c>
      <c r="AI43" s="196">
        <v>102.56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117.49</v>
      </c>
      <c r="AQ43" s="196">
        <v>38.08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487.02</v>
      </c>
      <c r="L44" s="196">
        <v>5.77</v>
      </c>
      <c r="M44" s="196">
        <v>61.3</v>
      </c>
      <c r="N44" s="196">
        <v>23.93</v>
      </c>
      <c r="O44" s="196">
        <v>70.45</v>
      </c>
      <c r="P44" s="196">
        <v>26.46</v>
      </c>
      <c r="Q44" s="196">
        <v>9.2100000000000009</v>
      </c>
      <c r="R44" s="196">
        <v>17.899999999999999</v>
      </c>
      <c r="S44" s="196">
        <v>11.14</v>
      </c>
      <c r="T44" s="196">
        <v>0</v>
      </c>
      <c r="U44" s="196">
        <v>59.7</v>
      </c>
      <c r="V44" s="196">
        <v>8.75</v>
      </c>
      <c r="W44" s="196">
        <v>14.69</v>
      </c>
      <c r="X44" s="196">
        <v>62.28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104</v>
      </c>
      <c r="AG44" s="196">
        <v>0</v>
      </c>
      <c r="AH44" s="196">
        <v>0</v>
      </c>
      <c r="AI44" s="196">
        <v>102.56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117.49</v>
      </c>
      <c r="AQ44" s="196">
        <v>38.08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487.02</v>
      </c>
      <c r="L45" s="196">
        <v>5.77</v>
      </c>
      <c r="M45" s="196">
        <v>61.3</v>
      </c>
      <c r="N45" s="196">
        <v>23.93</v>
      </c>
      <c r="O45" s="196">
        <v>70.45</v>
      </c>
      <c r="P45" s="196">
        <v>26.46</v>
      </c>
      <c r="Q45" s="196">
        <v>9.2100000000000009</v>
      </c>
      <c r="R45" s="196">
        <v>17.899999999999999</v>
      </c>
      <c r="S45" s="196">
        <v>11.14</v>
      </c>
      <c r="T45" s="196">
        <v>0</v>
      </c>
      <c r="U45" s="196">
        <v>59.7</v>
      </c>
      <c r="V45" s="196">
        <v>8.75</v>
      </c>
      <c r="W45" s="196">
        <v>14.69</v>
      </c>
      <c r="X45" s="196">
        <v>62.28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104</v>
      </c>
      <c r="AG45" s="196">
        <v>0</v>
      </c>
      <c r="AH45" s="196">
        <v>0</v>
      </c>
      <c r="AI45" s="196">
        <v>102.56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117.49</v>
      </c>
      <c r="AQ45" s="196">
        <v>38.08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487.02</v>
      </c>
      <c r="L46" s="196">
        <v>5.77</v>
      </c>
      <c r="M46" s="196">
        <v>61.3</v>
      </c>
      <c r="N46" s="196">
        <v>23.93</v>
      </c>
      <c r="O46" s="196">
        <v>70.45</v>
      </c>
      <c r="P46" s="196">
        <v>26.46</v>
      </c>
      <c r="Q46" s="196">
        <v>9.2100000000000009</v>
      </c>
      <c r="R46" s="196">
        <v>17.899999999999999</v>
      </c>
      <c r="S46" s="196">
        <v>11.14</v>
      </c>
      <c r="T46" s="196">
        <v>0</v>
      </c>
      <c r="U46" s="196">
        <v>59.7</v>
      </c>
      <c r="V46" s="196">
        <v>8.75</v>
      </c>
      <c r="W46" s="196">
        <v>14.69</v>
      </c>
      <c r="X46" s="196">
        <v>62.28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104</v>
      </c>
      <c r="AG46" s="196">
        <v>0</v>
      </c>
      <c r="AH46" s="196">
        <v>0</v>
      </c>
      <c r="AI46" s="196">
        <v>102.56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117.49</v>
      </c>
      <c r="AQ46" s="196">
        <v>38.08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487.02</v>
      </c>
      <c r="L47" s="196">
        <v>5.77</v>
      </c>
      <c r="M47" s="196">
        <v>61.3</v>
      </c>
      <c r="N47" s="196">
        <v>23.93</v>
      </c>
      <c r="O47" s="196">
        <v>70.45</v>
      </c>
      <c r="P47" s="196">
        <v>26.46</v>
      </c>
      <c r="Q47" s="196">
        <v>9.2100000000000009</v>
      </c>
      <c r="R47" s="196">
        <v>17.899999999999999</v>
      </c>
      <c r="S47" s="196">
        <v>11.14</v>
      </c>
      <c r="T47" s="196">
        <v>0</v>
      </c>
      <c r="U47" s="196">
        <v>59.7</v>
      </c>
      <c r="V47" s="196">
        <v>8.75</v>
      </c>
      <c r="W47" s="196">
        <v>14.69</v>
      </c>
      <c r="X47" s="196">
        <v>62.28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104</v>
      </c>
      <c r="AG47" s="196">
        <v>0</v>
      </c>
      <c r="AH47" s="196">
        <v>0</v>
      </c>
      <c r="AI47" s="196">
        <v>106.56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117.49</v>
      </c>
      <c r="AQ47" s="196">
        <v>38.08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487.02</v>
      </c>
      <c r="L48" s="196">
        <v>5.77</v>
      </c>
      <c r="M48" s="196">
        <v>61.3</v>
      </c>
      <c r="N48" s="196">
        <v>23.93</v>
      </c>
      <c r="O48" s="196">
        <v>70.45</v>
      </c>
      <c r="P48" s="196">
        <v>26.46</v>
      </c>
      <c r="Q48" s="196">
        <v>9.2100000000000009</v>
      </c>
      <c r="R48" s="196">
        <v>17.899999999999999</v>
      </c>
      <c r="S48" s="196">
        <v>11.14</v>
      </c>
      <c r="T48" s="196">
        <v>0</v>
      </c>
      <c r="U48" s="196">
        <v>59.7</v>
      </c>
      <c r="V48" s="196">
        <v>8.75</v>
      </c>
      <c r="W48" s="196">
        <v>14.69</v>
      </c>
      <c r="X48" s="196">
        <v>62.28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104</v>
      </c>
      <c r="AG48" s="196">
        <v>0</v>
      </c>
      <c r="AH48" s="196">
        <v>0</v>
      </c>
      <c r="AI48" s="196">
        <v>106.56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117.49</v>
      </c>
      <c r="AQ48" s="196">
        <v>38.08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487.02</v>
      </c>
      <c r="L49" s="196">
        <v>5.77</v>
      </c>
      <c r="M49" s="196">
        <v>61.3</v>
      </c>
      <c r="N49" s="196">
        <v>23.93</v>
      </c>
      <c r="O49" s="196">
        <v>70.45</v>
      </c>
      <c r="P49" s="196">
        <v>26.46</v>
      </c>
      <c r="Q49" s="196">
        <v>9.2100000000000009</v>
      </c>
      <c r="R49" s="196">
        <v>17.899999999999999</v>
      </c>
      <c r="S49" s="196">
        <v>11.14</v>
      </c>
      <c r="T49" s="196">
        <v>0</v>
      </c>
      <c r="U49" s="196">
        <v>59.7</v>
      </c>
      <c r="V49" s="196">
        <v>8.75</v>
      </c>
      <c r="W49" s="196">
        <v>14.69</v>
      </c>
      <c r="X49" s="196">
        <v>62.28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104</v>
      </c>
      <c r="AG49" s="196">
        <v>0</v>
      </c>
      <c r="AH49" s="196">
        <v>0</v>
      </c>
      <c r="AI49" s="196">
        <v>106.56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117.49</v>
      </c>
      <c r="AQ49" s="196">
        <v>38.08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487.02</v>
      </c>
      <c r="L50" s="196">
        <v>5.77</v>
      </c>
      <c r="M50" s="196">
        <v>61.3</v>
      </c>
      <c r="N50" s="196">
        <v>23.93</v>
      </c>
      <c r="O50" s="196">
        <v>70.45</v>
      </c>
      <c r="P50" s="196">
        <v>26.46</v>
      </c>
      <c r="Q50" s="196">
        <v>9.2100000000000009</v>
      </c>
      <c r="R50" s="196">
        <v>17.899999999999999</v>
      </c>
      <c r="S50" s="196">
        <v>11.14</v>
      </c>
      <c r="T50" s="196">
        <v>0</v>
      </c>
      <c r="U50" s="196">
        <v>59.7</v>
      </c>
      <c r="V50" s="196">
        <v>8.75</v>
      </c>
      <c r="W50" s="196">
        <v>14.69</v>
      </c>
      <c r="X50" s="196">
        <v>62.28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104</v>
      </c>
      <c r="AG50" s="196">
        <v>0</v>
      </c>
      <c r="AH50" s="196">
        <v>0</v>
      </c>
      <c r="AI50" s="196">
        <v>106.56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117.49</v>
      </c>
      <c r="AQ50" s="196">
        <v>38.08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487.02</v>
      </c>
      <c r="L51" s="196">
        <v>5.77</v>
      </c>
      <c r="M51" s="196">
        <v>61.3</v>
      </c>
      <c r="N51" s="196">
        <v>23.93</v>
      </c>
      <c r="O51" s="196">
        <v>70.45</v>
      </c>
      <c r="P51" s="196">
        <v>26.46</v>
      </c>
      <c r="Q51" s="196">
        <v>9.2100000000000009</v>
      </c>
      <c r="R51" s="196">
        <v>17.899999999999999</v>
      </c>
      <c r="S51" s="196">
        <v>11.14</v>
      </c>
      <c r="T51" s="196">
        <v>0</v>
      </c>
      <c r="U51" s="196">
        <v>59.7</v>
      </c>
      <c r="V51" s="196">
        <v>8.75</v>
      </c>
      <c r="W51" s="196">
        <v>14.69</v>
      </c>
      <c r="X51" s="196">
        <v>62.28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104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117.49</v>
      </c>
      <c r="AQ51" s="196">
        <v>38.08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487.02</v>
      </c>
      <c r="L52" s="196">
        <v>5.77</v>
      </c>
      <c r="M52" s="196">
        <v>61.3</v>
      </c>
      <c r="N52" s="196">
        <v>23.93</v>
      </c>
      <c r="O52" s="196">
        <v>70.45</v>
      </c>
      <c r="P52" s="196">
        <v>26.46</v>
      </c>
      <c r="Q52" s="196">
        <v>9.2100000000000009</v>
      </c>
      <c r="R52" s="196">
        <v>17.899999999999999</v>
      </c>
      <c r="S52" s="196">
        <v>11.14</v>
      </c>
      <c r="T52" s="196">
        <v>0</v>
      </c>
      <c r="U52" s="196">
        <v>59.7</v>
      </c>
      <c r="V52" s="196">
        <v>8.75</v>
      </c>
      <c r="W52" s="196">
        <v>14.69</v>
      </c>
      <c r="X52" s="196">
        <v>62.28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104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117.49</v>
      </c>
      <c r="AQ52" s="196">
        <v>38.08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487.02</v>
      </c>
      <c r="L53" s="196">
        <v>5.77</v>
      </c>
      <c r="M53" s="196">
        <v>61.3</v>
      </c>
      <c r="N53" s="196">
        <v>23.93</v>
      </c>
      <c r="O53" s="196">
        <v>70.45</v>
      </c>
      <c r="P53" s="196">
        <v>26.46</v>
      </c>
      <c r="Q53" s="196">
        <v>9.2100000000000009</v>
      </c>
      <c r="R53" s="196">
        <v>17.899999999999999</v>
      </c>
      <c r="S53" s="196">
        <v>11.14</v>
      </c>
      <c r="T53" s="196">
        <v>0</v>
      </c>
      <c r="U53" s="196">
        <v>59.7</v>
      </c>
      <c r="V53" s="196">
        <v>8.75</v>
      </c>
      <c r="W53" s="196">
        <v>14.69</v>
      </c>
      <c r="X53" s="196">
        <v>62.28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104</v>
      </c>
      <c r="AG53" s="196">
        <v>0</v>
      </c>
      <c r="AH53" s="196">
        <v>0</v>
      </c>
      <c r="AI53" s="196">
        <v>99.61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117.49</v>
      </c>
      <c r="AQ53" s="196">
        <v>38.08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487.02</v>
      </c>
      <c r="L54" s="196">
        <v>5.77</v>
      </c>
      <c r="M54" s="196">
        <v>61.3</v>
      </c>
      <c r="N54" s="196">
        <v>23.93</v>
      </c>
      <c r="O54" s="196">
        <v>70.45</v>
      </c>
      <c r="P54" s="196">
        <v>26.46</v>
      </c>
      <c r="Q54" s="196">
        <v>9.2100000000000009</v>
      </c>
      <c r="R54" s="196">
        <v>17.899999999999999</v>
      </c>
      <c r="S54" s="196">
        <v>11.14</v>
      </c>
      <c r="T54" s="196">
        <v>0</v>
      </c>
      <c r="U54" s="196">
        <v>59.7</v>
      </c>
      <c r="V54" s="196">
        <v>8.75</v>
      </c>
      <c r="W54" s="196">
        <v>14.69</v>
      </c>
      <c r="X54" s="196">
        <v>62.28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104</v>
      </c>
      <c r="AG54" s="196">
        <v>0</v>
      </c>
      <c r="AH54" s="196">
        <v>0</v>
      </c>
      <c r="AI54" s="196">
        <v>99.61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117.49</v>
      </c>
      <c r="AQ54" s="196">
        <v>38.08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487.23</v>
      </c>
      <c r="L55" s="196">
        <v>5.77</v>
      </c>
      <c r="M55" s="196">
        <v>61.3</v>
      </c>
      <c r="N55" s="196">
        <v>23.93</v>
      </c>
      <c r="O55" s="196">
        <v>70.45</v>
      </c>
      <c r="P55" s="196">
        <v>26.46</v>
      </c>
      <c r="Q55" s="196">
        <v>9.2100000000000009</v>
      </c>
      <c r="R55" s="196">
        <v>17.899999999999999</v>
      </c>
      <c r="S55" s="196">
        <v>11.14</v>
      </c>
      <c r="T55" s="196">
        <v>0</v>
      </c>
      <c r="U55" s="196">
        <v>59.7</v>
      </c>
      <c r="V55" s="196">
        <v>8.75</v>
      </c>
      <c r="W55" s="196">
        <v>14.69</v>
      </c>
      <c r="X55" s="196">
        <v>62.28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104</v>
      </c>
      <c r="AG55" s="196">
        <v>0</v>
      </c>
      <c r="AH55" s="196">
        <v>0</v>
      </c>
      <c r="AI55" s="196">
        <v>99.61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117.49</v>
      </c>
      <c r="AQ55" s="196">
        <v>38.08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487.23</v>
      </c>
      <c r="L56" s="196">
        <v>5.77</v>
      </c>
      <c r="M56" s="196">
        <v>61.3</v>
      </c>
      <c r="N56" s="196">
        <v>23.93</v>
      </c>
      <c r="O56" s="196">
        <v>70.45</v>
      </c>
      <c r="P56" s="196">
        <v>26.46</v>
      </c>
      <c r="Q56" s="196">
        <v>9.2100000000000009</v>
      </c>
      <c r="R56" s="196">
        <v>17.899999999999999</v>
      </c>
      <c r="S56" s="196">
        <v>11.14</v>
      </c>
      <c r="T56" s="196">
        <v>0</v>
      </c>
      <c r="U56" s="196">
        <v>59.7</v>
      </c>
      <c r="V56" s="196">
        <v>8.75</v>
      </c>
      <c r="W56" s="196">
        <v>14.69</v>
      </c>
      <c r="X56" s="196">
        <v>62.28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104</v>
      </c>
      <c r="AG56" s="196">
        <v>0</v>
      </c>
      <c r="AH56" s="196">
        <v>0</v>
      </c>
      <c r="AI56" s="196">
        <v>99.61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117.49</v>
      </c>
      <c r="AQ56" s="196">
        <v>38.08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487.23</v>
      </c>
      <c r="L57" s="196">
        <v>5.77</v>
      </c>
      <c r="M57" s="196">
        <v>61.3</v>
      </c>
      <c r="N57" s="196">
        <v>23.93</v>
      </c>
      <c r="O57" s="196">
        <v>70.45</v>
      </c>
      <c r="P57" s="196">
        <v>26.46</v>
      </c>
      <c r="Q57" s="196">
        <v>9.2100000000000009</v>
      </c>
      <c r="R57" s="196">
        <v>17.899999999999999</v>
      </c>
      <c r="S57" s="196">
        <v>11.14</v>
      </c>
      <c r="T57" s="196">
        <v>0</v>
      </c>
      <c r="U57" s="196">
        <v>59.7</v>
      </c>
      <c r="V57" s="196">
        <v>8.75</v>
      </c>
      <c r="W57" s="196">
        <v>14.69</v>
      </c>
      <c r="X57" s="196">
        <v>62.28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104</v>
      </c>
      <c r="AG57" s="196">
        <v>0</v>
      </c>
      <c r="AH57" s="196">
        <v>0</v>
      </c>
      <c r="AI57" s="196">
        <v>99.61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117.49</v>
      </c>
      <c r="AQ57" s="196">
        <v>38.08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487.23</v>
      </c>
      <c r="L58" s="196">
        <v>5.77</v>
      </c>
      <c r="M58" s="196">
        <v>61.3</v>
      </c>
      <c r="N58" s="196">
        <v>23.93</v>
      </c>
      <c r="O58" s="196">
        <v>70.45</v>
      </c>
      <c r="P58" s="196">
        <v>26.46</v>
      </c>
      <c r="Q58" s="196">
        <v>9.2100000000000009</v>
      </c>
      <c r="R58" s="196">
        <v>17.899999999999999</v>
      </c>
      <c r="S58" s="196">
        <v>11.14</v>
      </c>
      <c r="T58" s="196">
        <v>0</v>
      </c>
      <c r="U58" s="196">
        <v>59.7</v>
      </c>
      <c r="V58" s="196">
        <v>8.75</v>
      </c>
      <c r="W58" s="196">
        <v>14.69</v>
      </c>
      <c r="X58" s="196">
        <v>62.28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104</v>
      </c>
      <c r="AG58" s="196">
        <v>0</v>
      </c>
      <c r="AH58" s="196">
        <v>0</v>
      </c>
      <c r="AI58" s="196">
        <v>99.61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117.49</v>
      </c>
      <c r="AQ58" s="196">
        <v>38.08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487.23</v>
      </c>
      <c r="L59" s="196">
        <v>5.77</v>
      </c>
      <c r="M59" s="196">
        <v>61.3</v>
      </c>
      <c r="N59" s="196">
        <v>23.93</v>
      </c>
      <c r="O59" s="196">
        <v>70.45</v>
      </c>
      <c r="P59" s="196">
        <v>25.64</v>
      </c>
      <c r="Q59" s="196">
        <v>9.2100000000000009</v>
      </c>
      <c r="R59" s="196">
        <v>17.899999999999999</v>
      </c>
      <c r="S59" s="196">
        <v>11.14</v>
      </c>
      <c r="T59" s="196">
        <v>0</v>
      </c>
      <c r="U59" s="196">
        <v>59.7</v>
      </c>
      <c r="V59" s="196">
        <v>8.75</v>
      </c>
      <c r="W59" s="196">
        <v>14.69</v>
      </c>
      <c r="X59" s="196">
        <v>62.28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104</v>
      </c>
      <c r="AG59" s="196">
        <v>0</v>
      </c>
      <c r="AH59" s="196">
        <v>0</v>
      </c>
      <c r="AI59" s="196">
        <v>99.61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117.49</v>
      </c>
      <c r="AQ59" s="196">
        <v>38.08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487.23</v>
      </c>
      <c r="L60" s="196">
        <v>5.71</v>
      </c>
      <c r="M60" s="196">
        <v>61.3</v>
      </c>
      <c r="N60" s="196">
        <v>23.93</v>
      </c>
      <c r="O60" s="196">
        <v>70.45</v>
      </c>
      <c r="P60" s="196">
        <v>25.07</v>
      </c>
      <c r="Q60" s="196">
        <v>9.2100000000000009</v>
      </c>
      <c r="R60" s="196">
        <v>17.899999999999999</v>
      </c>
      <c r="S60" s="196">
        <v>11.14</v>
      </c>
      <c r="T60" s="196">
        <v>0</v>
      </c>
      <c r="U60" s="196">
        <v>59.7</v>
      </c>
      <c r="V60" s="196">
        <v>8.75</v>
      </c>
      <c r="W60" s="196">
        <v>14.69</v>
      </c>
      <c r="X60" s="196">
        <v>62.28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104</v>
      </c>
      <c r="AG60" s="196">
        <v>0</v>
      </c>
      <c r="AH60" s="196">
        <v>0</v>
      </c>
      <c r="AI60" s="196">
        <v>99.61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117.49</v>
      </c>
      <c r="AQ60" s="196">
        <v>38.08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487.23</v>
      </c>
      <c r="L61" s="196">
        <v>5.77</v>
      </c>
      <c r="M61" s="196">
        <v>61.3</v>
      </c>
      <c r="N61" s="196">
        <v>23.93</v>
      </c>
      <c r="O61" s="196">
        <v>70.45</v>
      </c>
      <c r="P61" s="196">
        <v>24.65</v>
      </c>
      <c r="Q61" s="196">
        <v>9.2100000000000009</v>
      </c>
      <c r="R61" s="196">
        <v>17.899999999999999</v>
      </c>
      <c r="S61" s="196">
        <v>11.14</v>
      </c>
      <c r="T61" s="196">
        <v>0</v>
      </c>
      <c r="U61" s="196">
        <v>59.7</v>
      </c>
      <c r="V61" s="196">
        <v>8.75</v>
      </c>
      <c r="W61" s="196">
        <v>14.69</v>
      </c>
      <c r="X61" s="196">
        <v>62.28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104</v>
      </c>
      <c r="AG61" s="196">
        <v>0</v>
      </c>
      <c r="AH61" s="196">
        <v>0</v>
      </c>
      <c r="AI61" s="196">
        <v>99.61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117.49</v>
      </c>
      <c r="AQ61" s="196">
        <v>38.08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487.23</v>
      </c>
      <c r="L62" s="196">
        <v>5.77</v>
      </c>
      <c r="M62" s="196">
        <v>61.3</v>
      </c>
      <c r="N62" s="196">
        <v>23.93</v>
      </c>
      <c r="O62" s="196">
        <v>70.45</v>
      </c>
      <c r="P62" s="196">
        <v>24.21</v>
      </c>
      <c r="Q62" s="196">
        <v>9.2100000000000009</v>
      </c>
      <c r="R62" s="196">
        <v>17.899999999999999</v>
      </c>
      <c r="S62" s="196">
        <v>11.14</v>
      </c>
      <c r="T62" s="196">
        <v>0</v>
      </c>
      <c r="U62" s="196">
        <v>59.7</v>
      </c>
      <c r="V62" s="196">
        <v>8.75</v>
      </c>
      <c r="W62" s="196">
        <v>14.69</v>
      </c>
      <c r="X62" s="196">
        <v>62.28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104</v>
      </c>
      <c r="AG62" s="196">
        <v>0</v>
      </c>
      <c r="AH62" s="196">
        <v>0</v>
      </c>
      <c r="AI62" s="196">
        <v>99.61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117.49</v>
      </c>
      <c r="AQ62" s="196">
        <v>38.08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487.23</v>
      </c>
      <c r="L63" s="196">
        <v>5.77</v>
      </c>
      <c r="M63" s="196">
        <v>61.3</v>
      </c>
      <c r="N63" s="196">
        <v>23.93</v>
      </c>
      <c r="O63" s="196">
        <v>70.45</v>
      </c>
      <c r="P63" s="196">
        <v>23.72</v>
      </c>
      <c r="Q63" s="196">
        <v>9.2100000000000009</v>
      </c>
      <c r="R63" s="196">
        <v>17.899999999999999</v>
      </c>
      <c r="S63" s="196">
        <v>11.14</v>
      </c>
      <c r="T63" s="196">
        <v>0</v>
      </c>
      <c r="U63" s="196">
        <v>59.7</v>
      </c>
      <c r="V63" s="196">
        <v>8.75</v>
      </c>
      <c r="W63" s="196">
        <v>14.69</v>
      </c>
      <c r="X63" s="196">
        <v>62.28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144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117.49</v>
      </c>
      <c r="AQ63" s="196">
        <v>38.08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487.23</v>
      </c>
      <c r="L64" s="196">
        <v>5.77</v>
      </c>
      <c r="M64" s="196">
        <v>61.3</v>
      </c>
      <c r="N64" s="196">
        <v>23.93</v>
      </c>
      <c r="O64" s="196">
        <v>70.45</v>
      </c>
      <c r="P64" s="196">
        <v>23.72</v>
      </c>
      <c r="Q64" s="196">
        <v>9.2100000000000009</v>
      </c>
      <c r="R64" s="196">
        <v>17.899999999999999</v>
      </c>
      <c r="S64" s="196">
        <v>11.14</v>
      </c>
      <c r="T64" s="196">
        <v>0</v>
      </c>
      <c r="U64" s="196">
        <v>59.7</v>
      </c>
      <c r="V64" s="196">
        <v>8.75</v>
      </c>
      <c r="W64" s="196">
        <v>14.69</v>
      </c>
      <c r="X64" s="196">
        <v>62.28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144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117.49</v>
      </c>
      <c r="AQ64" s="196">
        <v>38.08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487.02</v>
      </c>
      <c r="L65" s="196">
        <v>5.77</v>
      </c>
      <c r="M65" s="196">
        <v>61.3</v>
      </c>
      <c r="N65" s="196">
        <v>23.93</v>
      </c>
      <c r="O65" s="196">
        <v>70.45</v>
      </c>
      <c r="P65" s="196">
        <v>23.72</v>
      </c>
      <c r="Q65" s="196">
        <v>9.2100000000000009</v>
      </c>
      <c r="R65" s="196">
        <v>17.899999999999999</v>
      </c>
      <c r="S65" s="196">
        <v>11.14</v>
      </c>
      <c r="T65" s="196">
        <v>0</v>
      </c>
      <c r="U65" s="196">
        <v>59.7</v>
      </c>
      <c r="V65" s="196">
        <v>8.75</v>
      </c>
      <c r="W65" s="196">
        <v>14.69</v>
      </c>
      <c r="X65" s="196">
        <v>62.28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144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117.49</v>
      </c>
      <c r="AQ65" s="196">
        <v>38.08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487.02</v>
      </c>
      <c r="L66" s="196">
        <v>5.77</v>
      </c>
      <c r="M66" s="196">
        <v>61.3</v>
      </c>
      <c r="N66" s="196">
        <v>23.93</v>
      </c>
      <c r="O66" s="196">
        <v>70.45</v>
      </c>
      <c r="P66" s="196">
        <v>23.72</v>
      </c>
      <c r="Q66" s="196">
        <v>9.2100000000000009</v>
      </c>
      <c r="R66" s="196">
        <v>17.899999999999999</v>
      </c>
      <c r="S66" s="196">
        <v>11.14</v>
      </c>
      <c r="T66" s="196">
        <v>0</v>
      </c>
      <c r="U66" s="196">
        <v>59.7</v>
      </c>
      <c r="V66" s="196">
        <v>8.75</v>
      </c>
      <c r="W66" s="196">
        <v>14.69</v>
      </c>
      <c r="X66" s="196">
        <v>62.28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144</v>
      </c>
      <c r="AG66" s="196">
        <v>0</v>
      </c>
      <c r="AH66" s="196">
        <v>0</v>
      </c>
      <c r="AI66" s="196">
        <v>106.56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117.49</v>
      </c>
      <c r="AQ66" s="196">
        <v>38.08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487.02</v>
      </c>
      <c r="L67" s="196">
        <v>5.77</v>
      </c>
      <c r="M67" s="196">
        <v>61.3</v>
      </c>
      <c r="N67" s="196">
        <v>23.93</v>
      </c>
      <c r="O67" s="196">
        <v>70.45</v>
      </c>
      <c r="P67" s="196">
        <v>23.72</v>
      </c>
      <c r="Q67" s="196">
        <v>9.2100000000000009</v>
      </c>
      <c r="R67" s="196">
        <v>17.899999999999999</v>
      </c>
      <c r="S67" s="196">
        <v>11.14</v>
      </c>
      <c r="T67" s="196">
        <v>0</v>
      </c>
      <c r="U67" s="196">
        <v>59.7</v>
      </c>
      <c r="V67" s="196">
        <v>8.75</v>
      </c>
      <c r="W67" s="196">
        <v>14.69</v>
      </c>
      <c r="X67" s="196">
        <v>62.28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144</v>
      </c>
      <c r="AG67" s="196">
        <v>0</v>
      </c>
      <c r="AH67" s="196">
        <v>0</v>
      </c>
      <c r="AI67" s="196">
        <v>106.56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117.49</v>
      </c>
      <c r="AQ67" s="196">
        <v>38.08</v>
      </c>
      <c r="AR67" s="196">
        <v>37.58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487.02</v>
      </c>
      <c r="L68" s="196">
        <v>5.77</v>
      </c>
      <c r="M68" s="196">
        <v>61.3</v>
      </c>
      <c r="N68" s="196">
        <v>23.93</v>
      </c>
      <c r="O68" s="196">
        <v>70.45</v>
      </c>
      <c r="P68" s="196">
        <v>23.72</v>
      </c>
      <c r="Q68" s="196">
        <v>9.2100000000000009</v>
      </c>
      <c r="R68" s="196">
        <v>17.899999999999999</v>
      </c>
      <c r="S68" s="196">
        <v>11.14</v>
      </c>
      <c r="T68" s="196">
        <v>0</v>
      </c>
      <c r="U68" s="196">
        <v>59.7</v>
      </c>
      <c r="V68" s="196">
        <v>8.75</v>
      </c>
      <c r="W68" s="196">
        <v>14.69</v>
      </c>
      <c r="X68" s="196">
        <v>62.28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144</v>
      </c>
      <c r="AG68" s="196">
        <v>0</v>
      </c>
      <c r="AH68" s="196">
        <v>0</v>
      </c>
      <c r="AI68" s="196">
        <v>106.56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117.49</v>
      </c>
      <c r="AQ68" s="196">
        <v>38.08</v>
      </c>
      <c r="AR68" s="196">
        <v>22.88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487.02</v>
      </c>
      <c r="L69" s="196">
        <v>5.77</v>
      </c>
      <c r="M69" s="196">
        <v>61.3</v>
      </c>
      <c r="N69" s="196">
        <v>23.93</v>
      </c>
      <c r="O69" s="196">
        <v>70.45</v>
      </c>
      <c r="P69" s="196">
        <v>23.72</v>
      </c>
      <c r="Q69" s="196">
        <v>9.2100000000000009</v>
      </c>
      <c r="R69" s="196">
        <v>17.899999999999999</v>
      </c>
      <c r="S69" s="196">
        <v>11.14</v>
      </c>
      <c r="T69" s="196">
        <v>0</v>
      </c>
      <c r="U69" s="196">
        <v>59.7</v>
      </c>
      <c r="V69" s="196">
        <v>8.75</v>
      </c>
      <c r="W69" s="196">
        <v>14.69</v>
      </c>
      <c r="X69" s="196">
        <v>62.28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144</v>
      </c>
      <c r="AG69" s="196">
        <v>0</v>
      </c>
      <c r="AH69" s="196">
        <v>0</v>
      </c>
      <c r="AI69" s="196">
        <v>102.56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117.49</v>
      </c>
      <c r="AQ69" s="196">
        <v>38.08</v>
      </c>
      <c r="AR69" s="196">
        <v>17.07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487.02</v>
      </c>
      <c r="L70" s="196">
        <v>5.77</v>
      </c>
      <c r="M70" s="196">
        <v>61.3</v>
      </c>
      <c r="N70" s="196">
        <v>23.93</v>
      </c>
      <c r="O70" s="196">
        <v>70.45</v>
      </c>
      <c r="P70" s="196">
        <v>23.72</v>
      </c>
      <c r="Q70" s="196">
        <v>9.2100000000000009</v>
      </c>
      <c r="R70" s="196">
        <v>17.899999999999999</v>
      </c>
      <c r="S70" s="196">
        <v>11.14</v>
      </c>
      <c r="T70" s="196">
        <v>0</v>
      </c>
      <c r="U70" s="196">
        <v>59.7</v>
      </c>
      <c r="V70" s="196">
        <v>8.75</v>
      </c>
      <c r="W70" s="196">
        <v>14.69</v>
      </c>
      <c r="X70" s="196">
        <v>62.28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144</v>
      </c>
      <c r="AG70" s="196">
        <v>0</v>
      </c>
      <c r="AH70" s="196">
        <v>0</v>
      </c>
      <c r="AI70" s="196">
        <v>102.56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117.49</v>
      </c>
      <c r="AQ70" s="196">
        <v>38.08</v>
      </c>
      <c r="AR70" s="196">
        <v>14.22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487.02</v>
      </c>
      <c r="L71" s="196">
        <v>5.77</v>
      </c>
      <c r="M71" s="196">
        <v>61.3</v>
      </c>
      <c r="N71" s="196">
        <v>23.93</v>
      </c>
      <c r="O71" s="196">
        <v>70.45</v>
      </c>
      <c r="P71" s="196">
        <v>23.72</v>
      </c>
      <c r="Q71" s="196">
        <v>9.2100000000000009</v>
      </c>
      <c r="R71" s="196">
        <v>17.899999999999999</v>
      </c>
      <c r="S71" s="196">
        <v>11.14</v>
      </c>
      <c r="T71" s="196">
        <v>0</v>
      </c>
      <c r="U71" s="196">
        <v>59.7</v>
      </c>
      <c r="V71" s="196">
        <v>8.75</v>
      </c>
      <c r="W71" s="196">
        <v>14.69</v>
      </c>
      <c r="X71" s="196">
        <v>62.28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144</v>
      </c>
      <c r="AG71" s="196">
        <v>0</v>
      </c>
      <c r="AH71" s="196">
        <v>0</v>
      </c>
      <c r="AI71" s="196">
        <v>102.56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117.49</v>
      </c>
      <c r="AQ71" s="196">
        <v>38.08</v>
      </c>
      <c r="AR71" s="196">
        <v>7.06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487.02</v>
      </c>
      <c r="L72" s="196">
        <v>5.77</v>
      </c>
      <c r="M72" s="196">
        <v>61.3</v>
      </c>
      <c r="N72" s="196">
        <v>23.93</v>
      </c>
      <c r="O72" s="196">
        <v>70.45</v>
      </c>
      <c r="P72" s="196">
        <v>23.72</v>
      </c>
      <c r="Q72" s="196">
        <v>9.2100000000000009</v>
      </c>
      <c r="R72" s="196">
        <v>17.899999999999999</v>
      </c>
      <c r="S72" s="196">
        <v>11.14</v>
      </c>
      <c r="T72" s="196">
        <v>0</v>
      </c>
      <c r="U72" s="196">
        <v>59.7</v>
      </c>
      <c r="V72" s="196">
        <v>8.75</v>
      </c>
      <c r="W72" s="196">
        <v>14.69</v>
      </c>
      <c r="X72" s="196">
        <v>62.28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144</v>
      </c>
      <c r="AG72" s="196">
        <v>0</v>
      </c>
      <c r="AH72" s="196">
        <v>0</v>
      </c>
      <c r="AI72" s="196">
        <v>102.56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117.49</v>
      </c>
      <c r="AQ72" s="196">
        <v>38.08</v>
      </c>
      <c r="AR72" s="196">
        <v>2.5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487.02</v>
      </c>
      <c r="L73" s="196">
        <v>5.77</v>
      </c>
      <c r="M73" s="196">
        <v>61.3</v>
      </c>
      <c r="N73" s="196">
        <v>23.93</v>
      </c>
      <c r="O73" s="196">
        <v>70.45</v>
      </c>
      <c r="P73" s="196">
        <v>23.72</v>
      </c>
      <c r="Q73" s="196">
        <v>9.2100000000000009</v>
      </c>
      <c r="R73" s="196">
        <v>17.899999999999999</v>
      </c>
      <c r="S73" s="196">
        <v>11.14</v>
      </c>
      <c r="T73" s="196">
        <v>0</v>
      </c>
      <c r="U73" s="196">
        <v>59.7</v>
      </c>
      <c r="V73" s="196">
        <v>8.75</v>
      </c>
      <c r="W73" s="196">
        <v>14.69</v>
      </c>
      <c r="X73" s="196">
        <v>62.28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144</v>
      </c>
      <c r="AG73" s="196">
        <v>0</v>
      </c>
      <c r="AH73" s="196">
        <v>0</v>
      </c>
      <c r="AI73" s="196">
        <v>102.56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117.49</v>
      </c>
      <c r="AQ73" s="196">
        <v>38.08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487.02</v>
      </c>
      <c r="L74" s="196">
        <v>5.77</v>
      </c>
      <c r="M74" s="196">
        <v>61.3</v>
      </c>
      <c r="N74" s="196">
        <v>23.93</v>
      </c>
      <c r="O74" s="196">
        <v>70.45</v>
      </c>
      <c r="P74" s="196">
        <v>23.72</v>
      </c>
      <c r="Q74" s="196">
        <v>9.2100000000000009</v>
      </c>
      <c r="R74" s="196">
        <v>17.899999999999999</v>
      </c>
      <c r="S74" s="196">
        <v>11.14</v>
      </c>
      <c r="T74" s="196">
        <v>0</v>
      </c>
      <c r="U74" s="196">
        <v>59.7</v>
      </c>
      <c r="V74" s="196">
        <v>8.75</v>
      </c>
      <c r="W74" s="196">
        <v>14.69</v>
      </c>
      <c r="X74" s="196">
        <v>62.28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144</v>
      </c>
      <c r="AG74" s="196">
        <v>0</v>
      </c>
      <c r="AH74" s="196">
        <v>0</v>
      </c>
      <c r="AI74" s="196">
        <v>102.56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117.49</v>
      </c>
      <c r="AQ74" s="196">
        <v>38.08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487.02</v>
      </c>
      <c r="L75" s="196">
        <v>5.77</v>
      </c>
      <c r="M75" s="196">
        <v>61.3</v>
      </c>
      <c r="N75" s="196">
        <v>23.93</v>
      </c>
      <c r="O75" s="196">
        <v>70.45</v>
      </c>
      <c r="P75" s="196">
        <v>23.72</v>
      </c>
      <c r="Q75" s="196">
        <v>9.2100000000000009</v>
      </c>
      <c r="R75" s="196">
        <v>17.899999999999999</v>
      </c>
      <c r="S75" s="196">
        <v>11.14</v>
      </c>
      <c r="T75" s="196">
        <v>0</v>
      </c>
      <c r="U75" s="196">
        <v>59.7</v>
      </c>
      <c r="V75" s="196">
        <v>8.75</v>
      </c>
      <c r="W75" s="196">
        <v>14.69</v>
      </c>
      <c r="X75" s="196">
        <v>62.28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144</v>
      </c>
      <c r="AG75" s="196">
        <v>0</v>
      </c>
      <c r="AH75" s="196">
        <v>0</v>
      </c>
      <c r="AI75" s="196">
        <v>102.56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117.49</v>
      </c>
      <c r="AQ75" s="196">
        <v>38.08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487.02</v>
      </c>
      <c r="L76" s="196">
        <v>5.77</v>
      </c>
      <c r="M76" s="196">
        <v>61.3</v>
      </c>
      <c r="N76" s="196">
        <v>23.93</v>
      </c>
      <c r="O76" s="196">
        <v>70.45</v>
      </c>
      <c r="P76" s="196">
        <v>23.72</v>
      </c>
      <c r="Q76" s="196">
        <v>9.2100000000000009</v>
      </c>
      <c r="R76" s="196">
        <v>17.899999999999999</v>
      </c>
      <c r="S76" s="196">
        <v>11.14</v>
      </c>
      <c r="T76" s="196">
        <v>0</v>
      </c>
      <c r="U76" s="196">
        <v>59.7</v>
      </c>
      <c r="V76" s="196">
        <v>8.75</v>
      </c>
      <c r="W76" s="196">
        <v>14.69</v>
      </c>
      <c r="X76" s="196">
        <v>62.28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144</v>
      </c>
      <c r="AG76" s="196">
        <v>0</v>
      </c>
      <c r="AH76" s="196">
        <v>0</v>
      </c>
      <c r="AI76" s="196">
        <v>102.56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117.49</v>
      </c>
      <c r="AQ76" s="196">
        <v>38.08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487.02</v>
      </c>
      <c r="L77" s="196">
        <v>5.77</v>
      </c>
      <c r="M77" s="196">
        <v>61.3</v>
      </c>
      <c r="N77" s="196">
        <v>23.93</v>
      </c>
      <c r="O77" s="196">
        <v>70.45</v>
      </c>
      <c r="P77" s="196">
        <v>23.72</v>
      </c>
      <c r="Q77" s="196">
        <v>9.2100000000000009</v>
      </c>
      <c r="R77" s="196">
        <v>17.899999999999999</v>
      </c>
      <c r="S77" s="196">
        <v>11.14</v>
      </c>
      <c r="T77" s="196">
        <v>0</v>
      </c>
      <c r="U77" s="196">
        <v>59.7</v>
      </c>
      <c r="V77" s="196">
        <v>8.75</v>
      </c>
      <c r="W77" s="196">
        <v>14.69</v>
      </c>
      <c r="X77" s="196">
        <v>62.28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144</v>
      </c>
      <c r="AG77" s="196">
        <v>0</v>
      </c>
      <c r="AH77" s="196">
        <v>0</v>
      </c>
      <c r="AI77" s="196">
        <v>102.56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117.49</v>
      </c>
      <c r="AQ77" s="196">
        <v>38.08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487.02</v>
      </c>
      <c r="L78" s="196">
        <v>5.77</v>
      </c>
      <c r="M78" s="196">
        <v>61.3</v>
      </c>
      <c r="N78" s="196">
        <v>23.93</v>
      </c>
      <c r="O78" s="196">
        <v>70.45</v>
      </c>
      <c r="P78" s="196">
        <v>23.72</v>
      </c>
      <c r="Q78" s="196">
        <v>9.2100000000000009</v>
      </c>
      <c r="R78" s="196">
        <v>17.899999999999999</v>
      </c>
      <c r="S78" s="196">
        <v>11.14</v>
      </c>
      <c r="T78" s="196">
        <v>0</v>
      </c>
      <c r="U78" s="196">
        <v>59.7</v>
      </c>
      <c r="V78" s="196">
        <v>8.75</v>
      </c>
      <c r="W78" s="196">
        <v>14.69</v>
      </c>
      <c r="X78" s="196">
        <v>62.28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144</v>
      </c>
      <c r="AG78" s="196">
        <v>0</v>
      </c>
      <c r="AH78" s="196">
        <v>0</v>
      </c>
      <c r="AI78" s="196">
        <v>102.56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117.49</v>
      </c>
      <c r="AQ78" s="196">
        <v>38.08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487.02</v>
      </c>
      <c r="L79" s="196">
        <v>5.77</v>
      </c>
      <c r="M79" s="196">
        <v>61.3</v>
      </c>
      <c r="N79" s="196">
        <v>23.93</v>
      </c>
      <c r="O79" s="196">
        <v>70.45</v>
      </c>
      <c r="P79" s="196">
        <v>23.72</v>
      </c>
      <c r="Q79" s="196">
        <v>9.2100000000000009</v>
      </c>
      <c r="R79" s="196">
        <v>17.899999999999999</v>
      </c>
      <c r="S79" s="196">
        <v>11.14</v>
      </c>
      <c r="T79" s="196">
        <v>0</v>
      </c>
      <c r="U79" s="196">
        <v>59.7</v>
      </c>
      <c r="V79" s="196">
        <v>8.75</v>
      </c>
      <c r="W79" s="196">
        <v>14.69</v>
      </c>
      <c r="X79" s="196">
        <v>62.28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144</v>
      </c>
      <c r="AG79" s="196">
        <v>0</v>
      </c>
      <c r="AH79" s="196">
        <v>0</v>
      </c>
      <c r="AI79" s="196">
        <v>102.56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117.49</v>
      </c>
      <c r="AQ79" s="196">
        <v>38.08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487.02</v>
      </c>
      <c r="L80" s="196">
        <v>5.77</v>
      </c>
      <c r="M80" s="196">
        <v>61.3</v>
      </c>
      <c r="N80" s="196">
        <v>23.93</v>
      </c>
      <c r="O80" s="196">
        <v>70.45</v>
      </c>
      <c r="P80" s="196">
        <v>23.72</v>
      </c>
      <c r="Q80" s="196">
        <v>9.2100000000000009</v>
      </c>
      <c r="R80" s="196">
        <v>17.899999999999999</v>
      </c>
      <c r="S80" s="196">
        <v>11.14</v>
      </c>
      <c r="T80" s="196">
        <v>0</v>
      </c>
      <c r="U80" s="196">
        <v>59.7</v>
      </c>
      <c r="V80" s="196">
        <v>8.75</v>
      </c>
      <c r="W80" s="196">
        <v>14.69</v>
      </c>
      <c r="X80" s="196">
        <v>62.28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144</v>
      </c>
      <c r="AG80" s="196">
        <v>0</v>
      </c>
      <c r="AH80" s="196">
        <v>0</v>
      </c>
      <c r="AI80" s="196">
        <v>102.56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117.49</v>
      </c>
      <c r="AQ80" s="196">
        <v>38.08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487.02</v>
      </c>
      <c r="L81" s="196">
        <v>5.77</v>
      </c>
      <c r="M81" s="196">
        <v>61.3</v>
      </c>
      <c r="N81" s="196">
        <v>23.93</v>
      </c>
      <c r="O81" s="196">
        <v>70.45</v>
      </c>
      <c r="P81" s="196">
        <v>23.72</v>
      </c>
      <c r="Q81" s="196">
        <v>9.2100000000000009</v>
      </c>
      <c r="R81" s="196">
        <v>17.899999999999999</v>
      </c>
      <c r="S81" s="196">
        <v>11.14</v>
      </c>
      <c r="T81" s="196">
        <v>0</v>
      </c>
      <c r="U81" s="196">
        <v>59.7</v>
      </c>
      <c r="V81" s="196">
        <v>8.75</v>
      </c>
      <c r="W81" s="196">
        <v>14.69</v>
      </c>
      <c r="X81" s="196">
        <v>62.28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144</v>
      </c>
      <c r="AG81" s="196">
        <v>0</v>
      </c>
      <c r="AH81" s="196">
        <v>0</v>
      </c>
      <c r="AI81" s="196">
        <v>102.56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117.49</v>
      </c>
      <c r="AQ81" s="196">
        <v>38.08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487.02</v>
      </c>
      <c r="L82" s="196">
        <v>5.77</v>
      </c>
      <c r="M82" s="196">
        <v>61.3</v>
      </c>
      <c r="N82" s="196">
        <v>23.93</v>
      </c>
      <c r="O82" s="196">
        <v>70.45</v>
      </c>
      <c r="P82" s="196">
        <v>23.72</v>
      </c>
      <c r="Q82" s="196">
        <v>9.2100000000000009</v>
      </c>
      <c r="R82" s="196">
        <v>17.899999999999999</v>
      </c>
      <c r="S82" s="196">
        <v>11.14</v>
      </c>
      <c r="T82" s="196">
        <v>0</v>
      </c>
      <c r="U82" s="196">
        <v>59.7</v>
      </c>
      <c r="V82" s="196">
        <v>8.75</v>
      </c>
      <c r="W82" s="196">
        <v>14.69</v>
      </c>
      <c r="X82" s="196">
        <v>62.28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144</v>
      </c>
      <c r="AG82" s="196">
        <v>0</v>
      </c>
      <c r="AH82" s="196">
        <v>0</v>
      </c>
      <c r="AI82" s="196">
        <v>102.56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117.49</v>
      </c>
      <c r="AQ82" s="196">
        <v>38.08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487.02</v>
      </c>
      <c r="L83" s="196">
        <v>5.77</v>
      </c>
      <c r="M83" s="196">
        <v>61.3</v>
      </c>
      <c r="N83" s="196">
        <v>23.93</v>
      </c>
      <c r="O83" s="196">
        <v>70.45</v>
      </c>
      <c r="P83" s="196">
        <v>23.72</v>
      </c>
      <c r="Q83" s="196">
        <v>9.2100000000000009</v>
      </c>
      <c r="R83" s="196">
        <v>17.899999999999999</v>
      </c>
      <c r="S83" s="196">
        <v>11.14</v>
      </c>
      <c r="T83" s="196">
        <v>0</v>
      </c>
      <c r="U83" s="196">
        <v>59.7</v>
      </c>
      <c r="V83" s="196">
        <v>8.75</v>
      </c>
      <c r="W83" s="196">
        <v>14.69</v>
      </c>
      <c r="X83" s="196">
        <v>62.28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144</v>
      </c>
      <c r="AG83" s="196">
        <v>0</v>
      </c>
      <c r="AH83" s="196">
        <v>0</v>
      </c>
      <c r="AI83" s="196">
        <v>106.56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117.49</v>
      </c>
      <c r="AQ83" s="196">
        <v>38.08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487.02</v>
      </c>
      <c r="L84" s="196">
        <v>5.77</v>
      </c>
      <c r="M84" s="196">
        <v>61.3</v>
      </c>
      <c r="N84" s="196">
        <v>23.93</v>
      </c>
      <c r="O84" s="196">
        <v>70.45</v>
      </c>
      <c r="P84" s="196">
        <v>23.72</v>
      </c>
      <c r="Q84" s="196">
        <v>9.2100000000000009</v>
      </c>
      <c r="R84" s="196">
        <v>17.899999999999999</v>
      </c>
      <c r="S84" s="196">
        <v>11.14</v>
      </c>
      <c r="T84" s="196">
        <v>0</v>
      </c>
      <c r="U84" s="196">
        <v>59.7</v>
      </c>
      <c r="V84" s="196">
        <v>8.75</v>
      </c>
      <c r="W84" s="196">
        <v>14.69</v>
      </c>
      <c r="X84" s="196">
        <v>62.28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130</v>
      </c>
      <c r="AG84" s="196">
        <v>0</v>
      </c>
      <c r="AH84" s="196">
        <v>0</v>
      </c>
      <c r="AI84" s="196">
        <v>106.56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117.49</v>
      </c>
      <c r="AQ84" s="196">
        <v>38.08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487.02</v>
      </c>
      <c r="L85" s="196">
        <v>5.77</v>
      </c>
      <c r="M85" s="196">
        <v>61.3</v>
      </c>
      <c r="N85" s="196">
        <v>27.37</v>
      </c>
      <c r="O85" s="196">
        <v>70.45</v>
      </c>
      <c r="P85" s="196">
        <v>23.72</v>
      </c>
      <c r="Q85" s="196">
        <v>9.2100000000000009</v>
      </c>
      <c r="R85" s="196">
        <v>17.899999999999999</v>
      </c>
      <c r="S85" s="196">
        <v>11.14</v>
      </c>
      <c r="T85" s="196">
        <v>0</v>
      </c>
      <c r="U85" s="196">
        <v>59.7</v>
      </c>
      <c r="V85" s="196">
        <v>8.75</v>
      </c>
      <c r="W85" s="196">
        <v>14.69</v>
      </c>
      <c r="X85" s="196">
        <v>62.28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104</v>
      </c>
      <c r="AG85" s="196">
        <v>0</v>
      </c>
      <c r="AH85" s="196">
        <v>0</v>
      </c>
      <c r="AI85" s="196">
        <v>106.56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117.49</v>
      </c>
      <c r="AQ85" s="196">
        <v>38.08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487.02</v>
      </c>
      <c r="L86" s="196">
        <v>5.77</v>
      </c>
      <c r="M86" s="196">
        <v>61.3</v>
      </c>
      <c r="N86" s="196">
        <v>31.03</v>
      </c>
      <c r="O86" s="196">
        <v>70.45</v>
      </c>
      <c r="P86" s="196">
        <v>23.72</v>
      </c>
      <c r="Q86" s="196">
        <v>9.2100000000000009</v>
      </c>
      <c r="R86" s="196">
        <v>17.899999999999999</v>
      </c>
      <c r="S86" s="196">
        <v>11.14</v>
      </c>
      <c r="T86" s="196">
        <v>0</v>
      </c>
      <c r="U86" s="196">
        <v>59.7</v>
      </c>
      <c r="V86" s="196">
        <v>8.75</v>
      </c>
      <c r="W86" s="196">
        <v>14.69</v>
      </c>
      <c r="X86" s="196">
        <v>62.28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104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117.49</v>
      </c>
      <c r="AQ86" s="196">
        <v>38.08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487.02</v>
      </c>
      <c r="L87" s="196">
        <v>5.77</v>
      </c>
      <c r="M87" s="196">
        <v>61.3</v>
      </c>
      <c r="N87" s="196">
        <v>31.38</v>
      </c>
      <c r="O87" s="196">
        <v>70.45</v>
      </c>
      <c r="P87" s="196">
        <v>23.72</v>
      </c>
      <c r="Q87" s="196">
        <v>9.2100000000000009</v>
      </c>
      <c r="R87" s="196">
        <v>17.899999999999999</v>
      </c>
      <c r="S87" s="196">
        <v>11.14</v>
      </c>
      <c r="T87" s="196">
        <v>0</v>
      </c>
      <c r="U87" s="196">
        <v>59.7</v>
      </c>
      <c r="V87" s="196">
        <v>8.75</v>
      </c>
      <c r="W87" s="196">
        <v>14.69</v>
      </c>
      <c r="X87" s="196">
        <v>62.28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104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117.49</v>
      </c>
      <c r="AQ87" s="196">
        <v>38.08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487.02</v>
      </c>
      <c r="L88" s="196">
        <v>5.77</v>
      </c>
      <c r="M88" s="196">
        <v>61.3</v>
      </c>
      <c r="N88" s="196">
        <v>33.51</v>
      </c>
      <c r="O88" s="196">
        <v>70.45</v>
      </c>
      <c r="P88" s="196">
        <v>23.72</v>
      </c>
      <c r="Q88" s="196">
        <v>9.2100000000000009</v>
      </c>
      <c r="R88" s="196">
        <v>17.899999999999999</v>
      </c>
      <c r="S88" s="196">
        <v>11.14</v>
      </c>
      <c r="T88" s="196">
        <v>0</v>
      </c>
      <c r="U88" s="196">
        <v>59.7</v>
      </c>
      <c r="V88" s="196">
        <v>8.75</v>
      </c>
      <c r="W88" s="196">
        <v>14.69</v>
      </c>
      <c r="X88" s="196">
        <v>62.28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104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117.49</v>
      </c>
      <c r="AQ88" s="196">
        <v>38.08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487.24</v>
      </c>
      <c r="L89" s="196">
        <v>5.77</v>
      </c>
      <c r="M89" s="196">
        <v>61.3</v>
      </c>
      <c r="N89" s="196">
        <v>33.51</v>
      </c>
      <c r="O89" s="196">
        <v>70.45</v>
      </c>
      <c r="P89" s="196">
        <v>23.72</v>
      </c>
      <c r="Q89" s="196">
        <v>9.2100000000000009</v>
      </c>
      <c r="R89" s="196">
        <v>17.899999999999999</v>
      </c>
      <c r="S89" s="196">
        <v>11.14</v>
      </c>
      <c r="T89" s="196">
        <v>0</v>
      </c>
      <c r="U89" s="196">
        <v>59.7</v>
      </c>
      <c r="V89" s="196">
        <v>8.75</v>
      </c>
      <c r="W89" s="196">
        <v>14.69</v>
      </c>
      <c r="X89" s="196">
        <v>62.28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104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117.49</v>
      </c>
      <c r="AQ89" s="196">
        <v>38.08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487.23</v>
      </c>
      <c r="L90" s="196">
        <v>5.77</v>
      </c>
      <c r="M90" s="196">
        <v>61.3</v>
      </c>
      <c r="N90" s="196">
        <v>35.64</v>
      </c>
      <c r="O90" s="196">
        <v>70.45</v>
      </c>
      <c r="P90" s="196">
        <v>23.72</v>
      </c>
      <c r="Q90" s="196">
        <v>9.2100000000000009</v>
      </c>
      <c r="R90" s="196">
        <v>17.899999999999999</v>
      </c>
      <c r="S90" s="196">
        <v>11.14</v>
      </c>
      <c r="T90" s="196">
        <v>0</v>
      </c>
      <c r="U90" s="196">
        <v>59.7</v>
      </c>
      <c r="V90" s="196">
        <v>8.75</v>
      </c>
      <c r="W90" s="196">
        <v>14.69</v>
      </c>
      <c r="X90" s="196">
        <v>62.28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104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117.49</v>
      </c>
      <c r="AQ90" s="196">
        <v>38.08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487.23</v>
      </c>
      <c r="L91" s="196">
        <v>5.77</v>
      </c>
      <c r="M91" s="196">
        <v>61.3</v>
      </c>
      <c r="N91" s="196">
        <v>35.64</v>
      </c>
      <c r="O91" s="196">
        <v>70.45</v>
      </c>
      <c r="P91" s="196">
        <v>23.72</v>
      </c>
      <c r="Q91" s="196">
        <v>9.2100000000000009</v>
      </c>
      <c r="R91" s="196">
        <v>17.899999999999999</v>
      </c>
      <c r="S91" s="196">
        <v>11.14</v>
      </c>
      <c r="T91" s="196">
        <v>0</v>
      </c>
      <c r="U91" s="196">
        <v>59.7</v>
      </c>
      <c r="V91" s="196">
        <v>8.75</v>
      </c>
      <c r="W91" s="196">
        <v>14.69</v>
      </c>
      <c r="X91" s="196">
        <v>62.28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99.61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117.49</v>
      </c>
      <c r="AQ91" s="196">
        <v>38.08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487.23</v>
      </c>
      <c r="L92" s="196">
        <v>5.77</v>
      </c>
      <c r="M92" s="196">
        <v>61.3</v>
      </c>
      <c r="N92" s="196">
        <v>37.76</v>
      </c>
      <c r="O92" s="196">
        <v>70.45</v>
      </c>
      <c r="P92" s="196">
        <v>23.72</v>
      </c>
      <c r="Q92" s="196">
        <v>9.2100000000000009</v>
      </c>
      <c r="R92" s="196">
        <v>17.899999999999999</v>
      </c>
      <c r="S92" s="196">
        <v>11.14</v>
      </c>
      <c r="T92" s="196">
        <v>0</v>
      </c>
      <c r="U92" s="196">
        <v>59.7</v>
      </c>
      <c r="V92" s="196">
        <v>8.75</v>
      </c>
      <c r="W92" s="196">
        <v>14.69</v>
      </c>
      <c r="X92" s="196">
        <v>62.28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99.61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117.49</v>
      </c>
      <c r="AQ92" s="196">
        <v>38.08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487.23</v>
      </c>
      <c r="L93" s="196">
        <v>5.77</v>
      </c>
      <c r="M93" s="196">
        <v>61.3</v>
      </c>
      <c r="N93" s="196">
        <v>37.76</v>
      </c>
      <c r="O93" s="196">
        <v>62.36</v>
      </c>
      <c r="P93" s="196">
        <v>23.72</v>
      </c>
      <c r="Q93" s="196">
        <v>9.2100000000000009</v>
      </c>
      <c r="R93" s="196">
        <v>17.899999999999999</v>
      </c>
      <c r="S93" s="196">
        <v>11.14</v>
      </c>
      <c r="T93" s="196">
        <v>0</v>
      </c>
      <c r="U93" s="196">
        <v>59.7</v>
      </c>
      <c r="V93" s="196">
        <v>8.75</v>
      </c>
      <c r="W93" s="196">
        <v>14.69</v>
      </c>
      <c r="X93" s="196">
        <v>62.28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99.61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117.49</v>
      </c>
      <c r="AQ93" s="196">
        <v>38.08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487.23</v>
      </c>
      <c r="L94" s="196">
        <v>5.77</v>
      </c>
      <c r="M94" s="196">
        <v>61.3</v>
      </c>
      <c r="N94" s="196">
        <v>39.89</v>
      </c>
      <c r="O94" s="196">
        <v>54.85</v>
      </c>
      <c r="P94" s="196">
        <v>23.72</v>
      </c>
      <c r="Q94" s="196">
        <v>9.2100000000000009</v>
      </c>
      <c r="R94" s="196">
        <v>17.899999999999999</v>
      </c>
      <c r="S94" s="196">
        <v>11.14</v>
      </c>
      <c r="T94" s="196">
        <v>0</v>
      </c>
      <c r="U94" s="196">
        <v>59.7</v>
      </c>
      <c r="V94" s="196">
        <v>8.75</v>
      </c>
      <c r="W94" s="196">
        <v>14.69</v>
      </c>
      <c r="X94" s="196">
        <v>62.28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99.61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117.49</v>
      </c>
      <c r="AQ94" s="196">
        <v>38.08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487.23</v>
      </c>
      <c r="L95" s="196">
        <v>5.77</v>
      </c>
      <c r="M95" s="196">
        <v>61.3</v>
      </c>
      <c r="N95" s="196">
        <v>39.89</v>
      </c>
      <c r="O95" s="196">
        <v>49.59</v>
      </c>
      <c r="P95" s="196">
        <v>23.72</v>
      </c>
      <c r="Q95" s="196">
        <v>9.2100000000000009</v>
      </c>
      <c r="R95" s="196">
        <v>17.899999999999999</v>
      </c>
      <c r="S95" s="196">
        <v>11.14</v>
      </c>
      <c r="T95" s="196">
        <v>0</v>
      </c>
      <c r="U95" s="196">
        <v>59.7</v>
      </c>
      <c r="V95" s="196">
        <v>8.75</v>
      </c>
      <c r="W95" s="196">
        <v>14.69</v>
      </c>
      <c r="X95" s="196">
        <v>62.28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99.61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117.49</v>
      </c>
      <c r="AQ95" s="196">
        <v>38.08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487.23</v>
      </c>
      <c r="L96" s="196">
        <v>5.77</v>
      </c>
      <c r="M96" s="196">
        <v>61.3</v>
      </c>
      <c r="N96" s="196">
        <v>39.89</v>
      </c>
      <c r="O96" s="196">
        <v>49.59</v>
      </c>
      <c r="P96" s="196">
        <v>23.72</v>
      </c>
      <c r="Q96" s="196">
        <v>9.58</v>
      </c>
      <c r="R96" s="196">
        <v>17.899999999999999</v>
      </c>
      <c r="S96" s="196">
        <v>11.59</v>
      </c>
      <c r="T96" s="196">
        <v>0</v>
      </c>
      <c r="U96" s="196">
        <v>59.7</v>
      </c>
      <c r="V96" s="196">
        <v>8.75</v>
      </c>
      <c r="W96" s="196">
        <v>14.69</v>
      </c>
      <c r="X96" s="196">
        <v>62.28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99.61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117.49</v>
      </c>
      <c r="AQ96" s="196">
        <v>38.08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487.23</v>
      </c>
      <c r="L97" s="196">
        <v>5.77</v>
      </c>
      <c r="M97" s="196">
        <v>61.3</v>
      </c>
      <c r="N97" s="196">
        <v>39.89</v>
      </c>
      <c r="O97" s="196">
        <v>49.59</v>
      </c>
      <c r="P97" s="196">
        <v>23.72</v>
      </c>
      <c r="Q97" s="196">
        <v>9.2100000000000009</v>
      </c>
      <c r="R97" s="196">
        <v>17.899999999999999</v>
      </c>
      <c r="S97" s="196">
        <v>11.14</v>
      </c>
      <c r="T97" s="196">
        <v>0</v>
      </c>
      <c r="U97" s="196">
        <v>59.7</v>
      </c>
      <c r="V97" s="196">
        <v>8.75</v>
      </c>
      <c r="W97" s="196">
        <v>14.69</v>
      </c>
      <c r="X97" s="196">
        <v>62.28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99.61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117.49</v>
      </c>
      <c r="AQ97" s="196">
        <v>38.08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487.23</v>
      </c>
      <c r="L98" s="196">
        <v>5.77</v>
      </c>
      <c r="M98" s="196">
        <v>61.3</v>
      </c>
      <c r="N98" s="196">
        <v>39.89</v>
      </c>
      <c r="O98" s="196">
        <v>49.59</v>
      </c>
      <c r="P98" s="196">
        <v>23.72</v>
      </c>
      <c r="Q98" s="196">
        <v>9.2100000000000009</v>
      </c>
      <c r="R98" s="196">
        <v>17.899999999999999</v>
      </c>
      <c r="S98" s="196">
        <v>11.14</v>
      </c>
      <c r="T98" s="196">
        <v>0</v>
      </c>
      <c r="U98" s="196">
        <v>59.7</v>
      </c>
      <c r="V98" s="196">
        <v>8.75</v>
      </c>
      <c r="W98" s="196">
        <v>14.69</v>
      </c>
      <c r="X98" s="196">
        <v>62.28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99.61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117.49</v>
      </c>
      <c r="AQ98" s="196">
        <v>38.08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10.538240000000004</v>
      </c>
      <c r="L99">
        <f t="shared" si="0"/>
        <v>0.12545999999999985</v>
      </c>
      <c r="M99">
        <f t="shared" si="0"/>
        <v>1.4712000000000025</v>
      </c>
      <c r="N99">
        <f t="shared" si="0"/>
        <v>0.61632750000000036</v>
      </c>
      <c r="O99">
        <f t="shared" si="0"/>
        <v>1.6640174999999977</v>
      </c>
      <c r="P99">
        <f t="shared" si="0"/>
        <v>0.60881249999999965</v>
      </c>
      <c r="Q99">
        <f t="shared" si="0"/>
        <v>0.20128500000000016</v>
      </c>
      <c r="R99">
        <f t="shared" si="0"/>
        <v>0.4006825000000005</v>
      </c>
      <c r="S99">
        <f t="shared" si="0"/>
        <v>0.23890249999999974</v>
      </c>
      <c r="T99">
        <f t="shared" si="0"/>
        <v>0</v>
      </c>
      <c r="U99">
        <f t="shared" si="0"/>
        <v>1.4327999999999974</v>
      </c>
      <c r="V99">
        <f t="shared" si="0"/>
        <v>0.19284750000000001</v>
      </c>
      <c r="W99">
        <f t="shared" si="0"/>
        <v>0.35044500000000078</v>
      </c>
      <c r="X99">
        <f t="shared" si="0"/>
        <v>1.4748224999999997</v>
      </c>
      <c r="Y99">
        <f t="shared" si="0"/>
        <v>0</v>
      </c>
      <c r="Z99">
        <f t="shared" si="0"/>
        <v>0</v>
      </c>
      <c r="AA99">
        <f t="shared" si="0"/>
        <v>1.8960000000000001E-2</v>
      </c>
      <c r="AB99">
        <f t="shared" si="0"/>
        <v>9.9550000000000003E-3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1.9079999999999999</v>
      </c>
      <c r="AG99">
        <f t="shared" si="0"/>
        <v>0</v>
      </c>
      <c r="AH99">
        <f t="shared" si="0"/>
        <v>0</v>
      </c>
      <c r="AI99">
        <f t="shared" si="0"/>
        <v>2.5191750000000024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0.26669000000000004</v>
      </c>
      <c r="AN99">
        <f t="shared" si="0"/>
        <v>0</v>
      </c>
      <c r="AO99">
        <f t="shared" si="0"/>
        <v>0</v>
      </c>
      <c r="AP99">
        <f t="shared" si="0"/>
        <v>2.7001199999999961</v>
      </c>
      <c r="AQ99">
        <f t="shared" ref="AQ99:AT99" si="1">SUM(AQ3:AQ98)/4000</f>
        <v>0.84748749999999906</v>
      </c>
      <c r="AR99">
        <f t="shared" si="1"/>
        <v>0.42307499999999998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X95" activePane="bottomRight" state="frozen"/>
      <selection pane="topRight" activeCell="B1" sqref="B1"/>
      <selection pane="bottomLeft" activeCell="A3" sqref="A3"/>
      <selection pane="bottomRight" activeCell="AF69" sqref="AF69:AF93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76.900000000000006</v>
      </c>
      <c r="L3" s="196">
        <v>20.190000000000001</v>
      </c>
      <c r="M3" s="196">
        <v>0</v>
      </c>
      <c r="N3" s="196">
        <v>13.84</v>
      </c>
      <c r="O3" s="196">
        <v>48.42</v>
      </c>
      <c r="P3" s="196">
        <v>66.36</v>
      </c>
      <c r="Q3" s="196">
        <v>1.92</v>
      </c>
      <c r="R3" s="196">
        <v>4.8099999999999996</v>
      </c>
      <c r="S3" s="196">
        <v>2.88</v>
      </c>
      <c r="T3" s="196">
        <v>0</v>
      </c>
      <c r="U3" s="196">
        <v>318.12</v>
      </c>
      <c r="V3" s="196">
        <v>0</v>
      </c>
      <c r="W3" s="196">
        <v>6.74</v>
      </c>
      <c r="X3" s="196">
        <v>17.3</v>
      </c>
      <c r="Y3" s="196">
        <v>0</v>
      </c>
      <c r="Z3">
        <v>0</v>
      </c>
      <c r="AA3" s="196">
        <v>6.92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10.57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76.900000000000006</v>
      </c>
      <c r="L4" s="196">
        <v>20.190000000000001</v>
      </c>
      <c r="M4" s="196">
        <v>0</v>
      </c>
      <c r="N4" s="196">
        <v>13.84</v>
      </c>
      <c r="O4" s="196">
        <v>48.42</v>
      </c>
      <c r="P4" s="196">
        <v>66.36</v>
      </c>
      <c r="Q4" s="196">
        <v>1.92</v>
      </c>
      <c r="R4" s="196">
        <v>4.8099999999999996</v>
      </c>
      <c r="S4" s="196">
        <v>2.88</v>
      </c>
      <c r="T4" s="196">
        <v>0</v>
      </c>
      <c r="U4" s="196">
        <v>318.12</v>
      </c>
      <c r="V4" s="196">
        <v>0</v>
      </c>
      <c r="W4" s="196">
        <v>6.74</v>
      </c>
      <c r="X4" s="196">
        <v>17.3</v>
      </c>
      <c r="Y4" s="196">
        <v>0</v>
      </c>
      <c r="Z4">
        <v>0</v>
      </c>
      <c r="AA4" s="196">
        <v>6.92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10.57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76.900000000000006</v>
      </c>
      <c r="L5" s="196">
        <v>20.18</v>
      </c>
      <c r="M5" s="196">
        <v>0</v>
      </c>
      <c r="N5" s="196">
        <v>13.84</v>
      </c>
      <c r="O5" s="196">
        <v>48.42</v>
      </c>
      <c r="P5" s="196">
        <v>66.36</v>
      </c>
      <c r="Q5" s="196">
        <v>1.92</v>
      </c>
      <c r="R5" s="196">
        <v>4.8099999999999996</v>
      </c>
      <c r="S5" s="196">
        <v>2.88</v>
      </c>
      <c r="T5" s="196">
        <v>0</v>
      </c>
      <c r="U5" s="196">
        <v>318.12</v>
      </c>
      <c r="V5" s="196">
        <v>0</v>
      </c>
      <c r="W5" s="196">
        <v>6.74</v>
      </c>
      <c r="X5" s="196">
        <v>17.3</v>
      </c>
      <c r="Y5" s="196">
        <v>0</v>
      </c>
      <c r="Z5">
        <v>0</v>
      </c>
      <c r="AA5" s="196">
        <v>6.92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45</v>
      </c>
      <c r="AJ5" s="196">
        <v>0</v>
      </c>
      <c r="AK5" s="196">
        <v>0</v>
      </c>
      <c r="AL5" s="196">
        <v>0</v>
      </c>
      <c r="AM5" s="196">
        <v>4.17</v>
      </c>
      <c r="AN5" s="196">
        <v>0</v>
      </c>
      <c r="AO5">
        <v>0</v>
      </c>
      <c r="AP5" s="196">
        <v>32.68</v>
      </c>
      <c r="AQ5" s="196">
        <v>10.57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76.900000000000006</v>
      </c>
      <c r="L6" s="196">
        <v>20.18</v>
      </c>
      <c r="M6" s="196">
        <v>0</v>
      </c>
      <c r="N6" s="196">
        <v>13.84</v>
      </c>
      <c r="O6" s="196">
        <v>48.42</v>
      </c>
      <c r="P6" s="196">
        <v>66.36</v>
      </c>
      <c r="Q6" s="196">
        <v>1.92</v>
      </c>
      <c r="R6" s="196">
        <v>4.8099999999999996</v>
      </c>
      <c r="S6" s="196">
        <v>2.88</v>
      </c>
      <c r="T6" s="196">
        <v>0</v>
      </c>
      <c r="U6" s="196">
        <v>318.12</v>
      </c>
      <c r="V6" s="196">
        <v>0</v>
      </c>
      <c r="W6" s="196">
        <v>6.74</v>
      </c>
      <c r="X6" s="196">
        <v>17.3</v>
      </c>
      <c r="Y6" s="196">
        <v>0</v>
      </c>
      <c r="Z6">
        <v>0</v>
      </c>
      <c r="AA6" s="196">
        <v>6.92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45</v>
      </c>
      <c r="AJ6" s="196">
        <v>0</v>
      </c>
      <c r="AK6" s="196">
        <v>0</v>
      </c>
      <c r="AL6" s="196">
        <v>0</v>
      </c>
      <c r="AM6" s="196">
        <v>4.17</v>
      </c>
      <c r="AN6" s="196">
        <v>0</v>
      </c>
      <c r="AO6">
        <v>0</v>
      </c>
      <c r="AP6" s="196">
        <v>32.68</v>
      </c>
      <c r="AQ6" s="196">
        <v>10.57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76.900000000000006</v>
      </c>
      <c r="L7" s="196">
        <v>20.18</v>
      </c>
      <c r="M7" s="196">
        <v>0</v>
      </c>
      <c r="N7" s="196">
        <v>13.84</v>
      </c>
      <c r="O7" s="196">
        <v>48.42</v>
      </c>
      <c r="P7" s="196">
        <v>66.36</v>
      </c>
      <c r="Q7" s="196">
        <v>1.92</v>
      </c>
      <c r="R7" s="196">
        <v>4.8099999999999996</v>
      </c>
      <c r="S7" s="196">
        <v>2.88</v>
      </c>
      <c r="T7" s="196">
        <v>0</v>
      </c>
      <c r="U7" s="196">
        <v>318.12</v>
      </c>
      <c r="V7" s="196">
        <v>0</v>
      </c>
      <c r="W7" s="196">
        <v>6.74</v>
      </c>
      <c r="X7" s="196">
        <v>17.3</v>
      </c>
      <c r="Y7" s="196">
        <v>0</v>
      </c>
      <c r="Z7">
        <v>0</v>
      </c>
      <c r="AA7" s="196">
        <v>6.92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45</v>
      </c>
      <c r="AJ7" s="196">
        <v>0</v>
      </c>
      <c r="AK7" s="196">
        <v>0</v>
      </c>
      <c r="AL7" s="196">
        <v>0</v>
      </c>
      <c r="AM7" s="196">
        <v>4.17</v>
      </c>
      <c r="AN7" s="196">
        <v>0</v>
      </c>
      <c r="AO7">
        <v>0</v>
      </c>
      <c r="AP7" s="196">
        <v>32.68</v>
      </c>
      <c r="AQ7" s="196">
        <v>10.57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76.900000000000006</v>
      </c>
      <c r="L8" s="196">
        <v>20.18</v>
      </c>
      <c r="M8" s="196">
        <v>0</v>
      </c>
      <c r="N8" s="196">
        <v>13.84</v>
      </c>
      <c r="O8" s="196">
        <v>48.42</v>
      </c>
      <c r="P8" s="196">
        <v>66.36</v>
      </c>
      <c r="Q8" s="196">
        <v>1.92</v>
      </c>
      <c r="R8" s="196">
        <v>5.0999999999999996</v>
      </c>
      <c r="S8" s="196">
        <v>2.88</v>
      </c>
      <c r="T8" s="196">
        <v>0</v>
      </c>
      <c r="U8" s="196">
        <v>318.12</v>
      </c>
      <c r="V8" s="196">
        <v>0</v>
      </c>
      <c r="W8" s="196">
        <v>6.74</v>
      </c>
      <c r="X8" s="196">
        <v>17.3</v>
      </c>
      <c r="Y8" s="196">
        <v>0</v>
      </c>
      <c r="Z8">
        <v>0</v>
      </c>
      <c r="AA8" s="196">
        <v>6.92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45</v>
      </c>
      <c r="AJ8" s="196">
        <v>0</v>
      </c>
      <c r="AK8" s="196">
        <v>0</v>
      </c>
      <c r="AL8" s="196">
        <v>0</v>
      </c>
      <c r="AM8" s="196">
        <v>4.17</v>
      </c>
      <c r="AN8" s="196">
        <v>0</v>
      </c>
      <c r="AO8">
        <v>0</v>
      </c>
      <c r="AP8" s="196">
        <v>32.68</v>
      </c>
      <c r="AQ8" s="196">
        <v>10.57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76.900000000000006</v>
      </c>
      <c r="L9" s="196">
        <v>20.18</v>
      </c>
      <c r="M9" s="196">
        <v>0</v>
      </c>
      <c r="N9" s="196">
        <v>13.84</v>
      </c>
      <c r="O9" s="196">
        <v>48.42</v>
      </c>
      <c r="P9" s="196">
        <v>66.36</v>
      </c>
      <c r="Q9" s="196">
        <v>1.92</v>
      </c>
      <c r="R9" s="196">
        <v>4.8099999999999996</v>
      </c>
      <c r="S9" s="196">
        <v>2.88</v>
      </c>
      <c r="T9" s="196">
        <v>0</v>
      </c>
      <c r="U9" s="196">
        <v>318.12</v>
      </c>
      <c r="V9" s="196">
        <v>0</v>
      </c>
      <c r="W9" s="196">
        <v>6.74</v>
      </c>
      <c r="X9" s="196">
        <v>17.3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45</v>
      </c>
      <c r="AJ9" s="196">
        <v>0</v>
      </c>
      <c r="AK9" s="196">
        <v>0</v>
      </c>
      <c r="AL9" s="196">
        <v>0</v>
      </c>
      <c r="AM9" s="196">
        <v>4.17</v>
      </c>
      <c r="AN9" s="196">
        <v>0</v>
      </c>
      <c r="AO9">
        <v>0</v>
      </c>
      <c r="AP9" s="196">
        <v>32.68</v>
      </c>
      <c r="AQ9" s="196">
        <v>10.57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76.900000000000006</v>
      </c>
      <c r="L10" s="196">
        <v>20.18</v>
      </c>
      <c r="M10" s="196">
        <v>0</v>
      </c>
      <c r="N10" s="196">
        <v>13.84</v>
      </c>
      <c r="O10" s="196">
        <v>48.42</v>
      </c>
      <c r="P10" s="196">
        <v>66.36</v>
      </c>
      <c r="Q10" s="196">
        <v>1.92</v>
      </c>
      <c r="R10" s="196">
        <v>4.8099999999999996</v>
      </c>
      <c r="S10" s="196">
        <v>2.88</v>
      </c>
      <c r="T10" s="196">
        <v>0</v>
      </c>
      <c r="U10" s="196">
        <v>318.12</v>
      </c>
      <c r="V10" s="196">
        <v>0</v>
      </c>
      <c r="W10" s="196">
        <v>6.74</v>
      </c>
      <c r="X10" s="196">
        <v>17.3</v>
      </c>
      <c r="Y10" s="196">
        <v>0</v>
      </c>
      <c r="Z10">
        <v>0</v>
      </c>
      <c r="AA10" s="196">
        <v>0</v>
      </c>
      <c r="AB10" s="196">
        <v>1.98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45</v>
      </c>
      <c r="AJ10" s="196">
        <v>0</v>
      </c>
      <c r="AK10" s="196">
        <v>0</v>
      </c>
      <c r="AL10" s="196">
        <v>0</v>
      </c>
      <c r="AM10" s="196">
        <v>4.17</v>
      </c>
      <c r="AN10" s="196">
        <v>0</v>
      </c>
      <c r="AO10">
        <v>0</v>
      </c>
      <c r="AP10" s="196">
        <v>32.68</v>
      </c>
      <c r="AQ10" s="196">
        <v>10.57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76.900000000000006</v>
      </c>
      <c r="L11" s="196">
        <v>20.18</v>
      </c>
      <c r="M11" s="196">
        <v>0</v>
      </c>
      <c r="N11" s="196">
        <v>13.84</v>
      </c>
      <c r="O11" s="196">
        <v>48.42</v>
      </c>
      <c r="P11" s="196">
        <v>66.36</v>
      </c>
      <c r="Q11" s="196">
        <v>1.92</v>
      </c>
      <c r="R11" s="196">
        <v>4.8099999999999996</v>
      </c>
      <c r="S11" s="196">
        <v>2.88</v>
      </c>
      <c r="T11" s="196">
        <v>0</v>
      </c>
      <c r="U11" s="196">
        <v>318.12</v>
      </c>
      <c r="V11" s="196">
        <v>0</v>
      </c>
      <c r="W11" s="196">
        <v>5.77</v>
      </c>
      <c r="X11" s="196">
        <v>17.3</v>
      </c>
      <c r="Y11" s="196">
        <v>0</v>
      </c>
      <c r="Z11">
        <v>0</v>
      </c>
      <c r="AA11" s="196">
        <v>0</v>
      </c>
      <c r="AB11" s="196">
        <v>1.98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45</v>
      </c>
      <c r="AJ11" s="196">
        <v>0</v>
      </c>
      <c r="AK11" s="196">
        <v>0</v>
      </c>
      <c r="AL11" s="196">
        <v>0</v>
      </c>
      <c r="AM11" s="196">
        <v>18.079999999999998</v>
      </c>
      <c r="AN11" s="196">
        <v>0</v>
      </c>
      <c r="AO11">
        <v>0</v>
      </c>
      <c r="AP11" s="196">
        <v>32.68</v>
      </c>
      <c r="AQ11" s="196">
        <v>10.57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76.900000000000006</v>
      </c>
      <c r="L12" s="196">
        <v>20.18</v>
      </c>
      <c r="M12" s="196">
        <v>0</v>
      </c>
      <c r="N12" s="196">
        <v>13.84</v>
      </c>
      <c r="O12" s="196">
        <v>48.42</v>
      </c>
      <c r="P12" s="196">
        <v>66.36</v>
      </c>
      <c r="Q12" s="196">
        <v>1.92</v>
      </c>
      <c r="R12" s="196">
        <v>4.8099999999999996</v>
      </c>
      <c r="S12" s="196">
        <v>2.88</v>
      </c>
      <c r="T12" s="196">
        <v>0</v>
      </c>
      <c r="U12" s="196">
        <v>318.12</v>
      </c>
      <c r="V12" s="196">
        <v>0</v>
      </c>
      <c r="W12" s="196">
        <v>5.77</v>
      </c>
      <c r="X12" s="196">
        <v>17.3</v>
      </c>
      <c r="Y12" s="196">
        <v>0</v>
      </c>
      <c r="Z12">
        <v>0</v>
      </c>
      <c r="AA12" s="196">
        <v>0</v>
      </c>
      <c r="AB12" s="196">
        <v>1.98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45</v>
      </c>
      <c r="AJ12" s="196">
        <v>0</v>
      </c>
      <c r="AK12" s="196">
        <v>0</v>
      </c>
      <c r="AL12" s="196">
        <v>0</v>
      </c>
      <c r="AM12" s="196">
        <v>18.079999999999998</v>
      </c>
      <c r="AN12" s="196">
        <v>0</v>
      </c>
      <c r="AO12">
        <v>0</v>
      </c>
      <c r="AP12" s="196">
        <v>32.68</v>
      </c>
      <c r="AQ12" s="196">
        <v>10.57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76.900000000000006</v>
      </c>
      <c r="L13" s="196">
        <v>20.18</v>
      </c>
      <c r="M13" s="196">
        <v>0</v>
      </c>
      <c r="N13" s="196">
        <v>13.84</v>
      </c>
      <c r="O13" s="196">
        <v>48.42</v>
      </c>
      <c r="P13" s="196">
        <v>66.36</v>
      </c>
      <c r="Q13" s="196">
        <v>1.92</v>
      </c>
      <c r="R13" s="196">
        <v>4.8099999999999996</v>
      </c>
      <c r="S13" s="196">
        <v>2.88</v>
      </c>
      <c r="T13" s="196">
        <v>0</v>
      </c>
      <c r="U13" s="196">
        <v>318.12</v>
      </c>
      <c r="V13" s="196">
        <v>0</v>
      </c>
      <c r="W13" s="196">
        <v>5.77</v>
      </c>
      <c r="X13" s="196">
        <v>17.3</v>
      </c>
      <c r="Y13" s="196">
        <v>0</v>
      </c>
      <c r="Z13">
        <v>0</v>
      </c>
      <c r="AA13" s="196">
        <v>0</v>
      </c>
      <c r="AB13" s="196">
        <v>1.98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45</v>
      </c>
      <c r="AJ13" s="196">
        <v>0</v>
      </c>
      <c r="AK13" s="196">
        <v>0</v>
      </c>
      <c r="AL13" s="196">
        <v>0</v>
      </c>
      <c r="AM13" s="196">
        <v>18.079999999999998</v>
      </c>
      <c r="AN13" s="196">
        <v>0</v>
      </c>
      <c r="AO13">
        <v>0</v>
      </c>
      <c r="AP13" s="196">
        <v>32.68</v>
      </c>
      <c r="AQ13" s="196">
        <v>10.57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76.900000000000006</v>
      </c>
      <c r="L14" s="196">
        <v>20.18</v>
      </c>
      <c r="M14" s="196">
        <v>0</v>
      </c>
      <c r="N14" s="196">
        <v>13.84</v>
      </c>
      <c r="O14" s="196">
        <v>48.42</v>
      </c>
      <c r="P14" s="196">
        <v>66.36</v>
      </c>
      <c r="Q14" s="196">
        <v>1.92</v>
      </c>
      <c r="R14" s="196">
        <v>4.8099999999999996</v>
      </c>
      <c r="S14" s="196">
        <v>2.88</v>
      </c>
      <c r="T14" s="196">
        <v>0</v>
      </c>
      <c r="U14" s="196">
        <v>318.12</v>
      </c>
      <c r="V14" s="196">
        <v>0</v>
      </c>
      <c r="W14" s="196">
        <v>5.77</v>
      </c>
      <c r="X14" s="196">
        <v>17.3</v>
      </c>
      <c r="Y14" s="196">
        <v>0</v>
      </c>
      <c r="Z14">
        <v>0</v>
      </c>
      <c r="AA14" s="196">
        <v>0</v>
      </c>
      <c r="AB14" s="196">
        <v>1.98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45</v>
      </c>
      <c r="AJ14" s="196">
        <v>0</v>
      </c>
      <c r="AK14" s="196">
        <v>0</v>
      </c>
      <c r="AL14" s="196">
        <v>0</v>
      </c>
      <c r="AM14" s="196">
        <v>18.079999999999998</v>
      </c>
      <c r="AN14" s="196">
        <v>0</v>
      </c>
      <c r="AO14">
        <v>0</v>
      </c>
      <c r="AP14" s="196">
        <v>32.68</v>
      </c>
      <c r="AQ14" s="196">
        <v>10.57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76.900000000000006</v>
      </c>
      <c r="L15" s="196">
        <v>20.18</v>
      </c>
      <c r="M15" s="196">
        <v>0</v>
      </c>
      <c r="N15" s="196">
        <v>13.84</v>
      </c>
      <c r="O15" s="196">
        <v>48.42</v>
      </c>
      <c r="P15" s="196">
        <v>66.36</v>
      </c>
      <c r="Q15" s="196">
        <v>1.92</v>
      </c>
      <c r="R15" s="196">
        <v>4.8099999999999996</v>
      </c>
      <c r="S15" s="196">
        <v>2.88</v>
      </c>
      <c r="T15" s="196">
        <v>0</v>
      </c>
      <c r="U15" s="196">
        <v>318.12</v>
      </c>
      <c r="V15" s="196">
        <v>0</v>
      </c>
      <c r="W15" s="196">
        <v>5.77</v>
      </c>
      <c r="X15" s="196">
        <v>17.3</v>
      </c>
      <c r="Y15" s="196">
        <v>0</v>
      </c>
      <c r="Z15">
        <v>0</v>
      </c>
      <c r="AA15" s="196">
        <v>0</v>
      </c>
      <c r="AB15" s="196">
        <v>1.98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57.6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32.68</v>
      </c>
      <c r="AQ15" s="196">
        <v>10.57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76.900000000000006</v>
      </c>
      <c r="L16" s="196">
        <v>20.18</v>
      </c>
      <c r="M16" s="196">
        <v>0</v>
      </c>
      <c r="N16" s="196">
        <v>13.84</v>
      </c>
      <c r="O16" s="196">
        <v>48.42</v>
      </c>
      <c r="P16" s="196">
        <v>66.36</v>
      </c>
      <c r="Q16" s="196">
        <v>1.92</v>
      </c>
      <c r="R16" s="196">
        <v>4.8099999999999996</v>
      </c>
      <c r="S16" s="196">
        <v>2.88</v>
      </c>
      <c r="T16" s="196">
        <v>0</v>
      </c>
      <c r="U16" s="196">
        <v>318.12</v>
      </c>
      <c r="V16" s="196">
        <v>0</v>
      </c>
      <c r="W16" s="196">
        <v>5.77</v>
      </c>
      <c r="X16" s="196">
        <v>17.3</v>
      </c>
      <c r="Y16" s="196">
        <v>0</v>
      </c>
      <c r="Z16">
        <v>0</v>
      </c>
      <c r="AA16" s="196">
        <v>0</v>
      </c>
      <c r="AB16" s="196">
        <v>1.98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57.6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32.68</v>
      </c>
      <c r="AQ16" s="196">
        <v>10.57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76.900000000000006</v>
      </c>
      <c r="L17" s="196">
        <v>20.18</v>
      </c>
      <c r="M17" s="196">
        <v>0</v>
      </c>
      <c r="N17" s="196">
        <v>13.84</v>
      </c>
      <c r="O17" s="196">
        <v>48.42</v>
      </c>
      <c r="P17" s="196">
        <v>66.36</v>
      </c>
      <c r="Q17" s="196">
        <v>1.92</v>
      </c>
      <c r="R17" s="196">
        <v>4.8099999999999996</v>
      </c>
      <c r="S17" s="196">
        <v>2.88</v>
      </c>
      <c r="T17" s="196">
        <v>0</v>
      </c>
      <c r="U17" s="196">
        <v>318.12</v>
      </c>
      <c r="V17" s="196">
        <v>0</v>
      </c>
      <c r="W17" s="196">
        <v>5.77</v>
      </c>
      <c r="X17" s="196">
        <v>17.3</v>
      </c>
      <c r="Y17" s="196">
        <v>0</v>
      </c>
      <c r="Z17">
        <v>0</v>
      </c>
      <c r="AA17" s="196">
        <v>0</v>
      </c>
      <c r="AB17" s="196">
        <v>1.98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57.6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32.68</v>
      </c>
      <c r="AQ17" s="196">
        <v>10.57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76.900000000000006</v>
      </c>
      <c r="L18" s="196">
        <v>20.18</v>
      </c>
      <c r="M18" s="196">
        <v>0</v>
      </c>
      <c r="N18" s="196">
        <v>13.84</v>
      </c>
      <c r="O18" s="196">
        <v>48.42</v>
      </c>
      <c r="P18" s="196">
        <v>66.36</v>
      </c>
      <c r="Q18" s="196">
        <v>1.92</v>
      </c>
      <c r="R18" s="196">
        <v>4.8099999999999996</v>
      </c>
      <c r="S18" s="196">
        <v>2.88</v>
      </c>
      <c r="T18" s="196">
        <v>0</v>
      </c>
      <c r="U18" s="196">
        <v>318.12</v>
      </c>
      <c r="V18" s="196">
        <v>0</v>
      </c>
      <c r="W18" s="196">
        <v>5.77</v>
      </c>
      <c r="X18" s="196">
        <v>17.3</v>
      </c>
      <c r="Y18" s="196">
        <v>0</v>
      </c>
      <c r="Z18">
        <v>0</v>
      </c>
      <c r="AA18" s="196">
        <v>0</v>
      </c>
      <c r="AB18" s="196">
        <v>1.98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57.6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32.68</v>
      </c>
      <c r="AQ18" s="196">
        <v>10.57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76.900000000000006</v>
      </c>
      <c r="L19" s="196">
        <v>20.18</v>
      </c>
      <c r="M19" s="196">
        <v>0</v>
      </c>
      <c r="N19" s="196">
        <v>13.84</v>
      </c>
      <c r="O19" s="196">
        <v>48.42</v>
      </c>
      <c r="P19" s="196">
        <v>66.36</v>
      </c>
      <c r="Q19" s="196">
        <v>1.92</v>
      </c>
      <c r="R19" s="196">
        <v>4.8099999999999996</v>
      </c>
      <c r="S19" s="196">
        <v>2.88</v>
      </c>
      <c r="T19" s="196">
        <v>0</v>
      </c>
      <c r="U19" s="196">
        <v>318.12</v>
      </c>
      <c r="V19" s="196">
        <v>0</v>
      </c>
      <c r="W19" s="196">
        <v>5.77</v>
      </c>
      <c r="X19" s="196">
        <v>17.3</v>
      </c>
      <c r="Y19" s="196">
        <v>0</v>
      </c>
      <c r="Z19">
        <v>0</v>
      </c>
      <c r="AA19" s="196">
        <v>0</v>
      </c>
      <c r="AB19" s="196">
        <v>1.98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57.6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32.68</v>
      </c>
      <c r="AQ19" s="196">
        <v>10.57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76.900000000000006</v>
      </c>
      <c r="L20" s="196">
        <v>20.18</v>
      </c>
      <c r="M20" s="196">
        <v>0</v>
      </c>
      <c r="N20" s="196">
        <v>13.84</v>
      </c>
      <c r="O20" s="196">
        <v>48.42</v>
      </c>
      <c r="P20" s="196">
        <v>66.36</v>
      </c>
      <c r="Q20" s="196">
        <v>1.92</v>
      </c>
      <c r="R20" s="196">
        <v>4.8099999999999996</v>
      </c>
      <c r="S20" s="196">
        <v>2.88</v>
      </c>
      <c r="T20" s="196">
        <v>0</v>
      </c>
      <c r="U20" s="196">
        <v>318.12</v>
      </c>
      <c r="V20" s="196">
        <v>0</v>
      </c>
      <c r="W20" s="196">
        <v>5.77</v>
      </c>
      <c r="X20" s="196">
        <v>17.3</v>
      </c>
      <c r="Y20" s="196">
        <v>0</v>
      </c>
      <c r="Z20">
        <v>0</v>
      </c>
      <c r="AA20" s="196">
        <v>0</v>
      </c>
      <c r="AB20" s="196">
        <v>1.98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57.6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32.68</v>
      </c>
      <c r="AQ20" s="196">
        <v>10.57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76.900000000000006</v>
      </c>
      <c r="L21" s="196">
        <v>20.18</v>
      </c>
      <c r="M21" s="196">
        <v>0</v>
      </c>
      <c r="N21" s="196">
        <v>13.84</v>
      </c>
      <c r="O21" s="196">
        <v>48.42</v>
      </c>
      <c r="P21" s="196">
        <v>66.36</v>
      </c>
      <c r="Q21" s="196">
        <v>1.92</v>
      </c>
      <c r="R21" s="196">
        <v>4.8099999999999996</v>
      </c>
      <c r="S21" s="196">
        <v>2.88</v>
      </c>
      <c r="T21" s="196">
        <v>0</v>
      </c>
      <c r="U21" s="196">
        <v>318.12</v>
      </c>
      <c r="V21" s="196">
        <v>0</v>
      </c>
      <c r="W21" s="196">
        <v>5.77</v>
      </c>
      <c r="X21" s="196">
        <v>17.3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32.68</v>
      </c>
      <c r="AQ21" s="196">
        <v>10.57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76.900000000000006</v>
      </c>
      <c r="L22" s="196">
        <v>20.18</v>
      </c>
      <c r="M22" s="196">
        <v>0</v>
      </c>
      <c r="N22" s="196">
        <v>13.84</v>
      </c>
      <c r="O22" s="196">
        <v>48.42</v>
      </c>
      <c r="P22" s="196">
        <v>66.36</v>
      </c>
      <c r="Q22" s="196">
        <v>1.92</v>
      </c>
      <c r="R22" s="196">
        <v>4.8099999999999996</v>
      </c>
      <c r="S22" s="196">
        <v>2.88</v>
      </c>
      <c r="T22" s="196">
        <v>0</v>
      </c>
      <c r="U22" s="196">
        <v>318.12</v>
      </c>
      <c r="V22" s="196">
        <v>0</v>
      </c>
      <c r="W22" s="196">
        <v>5.77</v>
      </c>
      <c r="X22" s="196">
        <v>17.3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32.68</v>
      </c>
      <c r="AQ22" s="196">
        <v>10.57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76.900000000000006</v>
      </c>
      <c r="L23" s="196">
        <v>19.41</v>
      </c>
      <c r="M23" s="196">
        <v>0</v>
      </c>
      <c r="N23" s="196">
        <v>13.84</v>
      </c>
      <c r="O23" s="196">
        <v>48.42</v>
      </c>
      <c r="P23" s="196">
        <v>66.36</v>
      </c>
      <c r="Q23" s="196">
        <v>1.85</v>
      </c>
      <c r="R23" s="196">
        <v>4.62</v>
      </c>
      <c r="S23" s="196">
        <v>2.73</v>
      </c>
      <c r="T23" s="196">
        <v>0</v>
      </c>
      <c r="U23" s="196">
        <v>318.12</v>
      </c>
      <c r="V23" s="196">
        <v>0</v>
      </c>
      <c r="W23" s="196">
        <v>5.77</v>
      </c>
      <c r="X23" s="196">
        <v>17.3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32.68</v>
      </c>
      <c r="AQ23" s="196">
        <v>11.34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76.900000000000006</v>
      </c>
      <c r="L24" s="196">
        <v>19.41</v>
      </c>
      <c r="M24" s="196">
        <v>0</v>
      </c>
      <c r="N24" s="196">
        <v>13.84</v>
      </c>
      <c r="O24" s="196">
        <v>48.42</v>
      </c>
      <c r="P24" s="196">
        <v>66.36</v>
      </c>
      <c r="Q24" s="196">
        <v>1.85</v>
      </c>
      <c r="R24" s="196">
        <v>4.62</v>
      </c>
      <c r="S24" s="196">
        <v>2.77</v>
      </c>
      <c r="T24" s="196">
        <v>0</v>
      </c>
      <c r="U24" s="196">
        <v>318.12</v>
      </c>
      <c r="V24" s="196">
        <v>0</v>
      </c>
      <c r="W24" s="196">
        <v>5.77</v>
      </c>
      <c r="X24" s="196">
        <v>17.3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32.68</v>
      </c>
      <c r="AQ24" s="196">
        <v>11.34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76.900000000000006</v>
      </c>
      <c r="L25" s="196">
        <v>19.41</v>
      </c>
      <c r="M25" s="196">
        <v>0</v>
      </c>
      <c r="N25" s="196">
        <v>13.84</v>
      </c>
      <c r="O25" s="196">
        <v>48.42</v>
      </c>
      <c r="P25" s="196">
        <v>66.36</v>
      </c>
      <c r="Q25" s="196">
        <v>1.85</v>
      </c>
      <c r="R25" s="196">
        <v>4.62</v>
      </c>
      <c r="S25" s="196">
        <v>2.77</v>
      </c>
      <c r="T25" s="196">
        <v>0</v>
      </c>
      <c r="U25" s="196">
        <v>318.12</v>
      </c>
      <c r="V25" s="196">
        <v>0</v>
      </c>
      <c r="W25" s="196">
        <v>7.87</v>
      </c>
      <c r="X25" s="196">
        <v>29.45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32.68</v>
      </c>
      <c r="AQ25" s="196">
        <v>11.34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76.900000000000006</v>
      </c>
      <c r="L26" s="196">
        <v>29.8</v>
      </c>
      <c r="M26" s="196">
        <v>0</v>
      </c>
      <c r="N26" s="196">
        <v>13.84</v>
      </c>
      <c r="O26" s="196">
        <v>48.42</v>
      </c>
      <c r="P26" s="196">
        <v>66.36</v>
      </c>
      <c r="Q26" s="196">
        <v>5.32</v>
      </c>
      <c r="R26" s="196">
        <v>10.35</v>
      </c>
      <c r="S26" s="196">
        <v>6.44</v>
      </c>
      <c r="T26" s="196">
        <v>0</v>
      </c>
      <c r="U26" s="196">
        <v>318.12</v>
      </c>
      <c r="V26" s="196">
        <v>5.0599999999999996</v>
      </c>
      <c r="W26" s="196">
        <v>8.49</v>
      </c>
      <c r="X26" s="196">
        <v>35.229999999999997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67.94</v>
      </c>
      <c r="AQ26" s="196">
        <v>22.02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156.69</v>
      </c>
      <c r="L27" s="196">
        <v>41.8</v>
      </c>
      <c r="M27" s="196">
        <v>0</v>
      </c>
      <c r="N27" s="196">
        <v>13.84</v>
      </c>
      <c r="O27" s="196">
        <v>48.42</v>
      </c>
      <c r="P27" s="196">
        <v>66.36</v>
      </c>
      <c r="Q27" s="196">
        <v>5.32</v>
      </c>
      <c r="R27" s="196">
        <v>10.35</v>
      </c>
      <c r="S27" s="196">
        <v>6.44</v>
      </c>
      <c r="T27" s="196">
        <v>0</v>
      </c>
      <c r="U27" s="196">
        <v>318.12</v>
      </c>
      <c r="V27" s="196">
        <v>5.07</v>
      </c>
      <c r="W27" s="196">
        <v>8.5</v>
      </c>
      <c r="X27" s="196">
        <v>36.020000000000003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67.94</v>
      </c>
      <c r="AQ27" s="196">
        <v>22.02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156.88</v>
      </c>
      <c r="L28" s="196">
        <v>41.8</v>
      </c>
      <c r="M28" s="196">
        <v>0</v>
      </c>
      <c r="N28" s="196">
        <v>13.84</v>
      </c>
      <c r="O28" s="196">
        <v>48.42</v>
      </c>
      <c r="P28" s="196">
        <v>66.36</v>
      </c>
      <c r="Q28" s="196">
        <v>5.32</v>
      </c>
      <c r="R28" s="196">
        <v>10.35</v>
      </c>
      <c r="S28" s="196">
        <v>6.44</v>
      </c>
      <c r="T28" s="196">
        <v>0</v>
      </c>
      <c r="U28" s="196">
        <v>318.12</v>
      </c>
      <c r="V28" s="196">
        <v>5.07</v>
      </c>
      <c r="W28" s="196">
        <v>8.5</v>
      </c>
      <c r="X28" s="196">
        <v>36.020000000000003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67.94</v>
      </c>
      <c r="AQ28" s="196">
        <v>22.02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156.88</v>
      </c>
      <c r="L29" s="196">
        <v>41.8</v>
      </c>
      <c r="M29" s="196">
        <v>0</v>
      </c>
      <c r="N29" s="196">
        <v>13.84</v>
      </c>
      <c r="O29" s="196">
        <v>48.42</v>
      </c>
      <c r="P29" s="196">
        <v>66.36</v>
      </c>
      <c r="Q29" s="196">
        <v>5.32</v>
      </c>
      <c r="R29" s="196">
        <v>10.35</v>
      </c>
      <c r="S29" s="196">
        <v>6.44</v>
      </c>
      <c r="T29" s="196">
        <v>0</v>
      </c>
      <c r="U29" s="196">
        <v>318.12</v>
      </c>
      <c r="V29" s="196">
        <v>5.07</v>
      </c>
      <c r="W29" s="196">
        <v>8.5</v>
      </c>
      <c r="X29" s="196">
        <v>36.020000000000003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67.94</v>
      </c>
      <c r="AQ29" s="196">
        <v>22.02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156.88</v>
      </c>
      <c r="L30" s="196">
        <v>41.8</v>
      </c>
      <c r="M30" s="196">
        <v>0</v>
      </c>
      <c r="N30" s="196">
        <v>13.84</v>
      </c>
      <c r="O30" s="196">
        <v>48.42</v>
      </c>
      <c r="P30" s="196">
        <v>66.36</v>
      </c>
      <c r="Q30" s="196">
        <v>5.32</v>
      </c>
      <c r="R30" s="196">
        <v>10.35</v>
      </c>
      <c r="S30" s="196">
        <v>6.44</v>
      </c>
      <c r="T30" s="196">
        <v>0</v>
      </c>
      <c r="U30" s="196">
        <v>318.12</v>
      </c>
      <c r="V30" s="196">
        <v>5.07</v>
      </c>
      <c r="W30" s="196">
        <v>8.5</v>
      </c>
      <c r="X30" s="196">
        <v>36.020000000000003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67.94</v>
      </c>
      <c r="AQ30" s="196">
        <v>22.02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156.88</v>
      </c>
      <c r="L31" s="196">
        <v>41.8</v>
      </c>
      <c r="M31" s="196">
        <v>0</v>
      </c>
      <c r="N31" s="196">
        <v>13.84</v>
      </c>
      <c r="O31" s="196">
        <v>48.42</v>
      </c>
      <c r="P31" s="196">
        <v>66.36</v>
      </c>
      <c r="Q31" s="196">
        <v>5.32</v>
      </c>
      <c r="R31" s="196">
        <v>10.35</v>
      </c>
      <c r="S31" s="196">
        <v>6.44</v>
      </c>
      <c r="T31" s="196">
        <v>0</v>
      </c>
      <c r="U31" s="196">
        <v>318.12</v>
      </c>
      <c r="V31" s="196">
        <v>5.07</v>
      </c>
      <c r="W31" s="196">
        <v>8.5</v>
      </c>
      <c r="X31" s="196">
        <v>36.020000000000003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67.94</v>
      </c>
      <c r="AQ31" s="196">
        <v>22.02</v>
      </c>
      <c r="AR31" s="196">
        <v>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156.88</v>
      </c>
      <c r="L32" s="196">
        <v>41.8</v>
      </c>
      <c r="M32" s="196">
        <v>0</v>
      </c>
      <c r="N32" s="196">
        <v>13.84</v>
      </c>
      <c r="O32" s="196">
        <v>48.42</v>
      </c>
      <c r="P32" s="196">
        <v>66.36</v>
      </c>
      <c r="Q32" s="196">
        <v>5.32</v>
      </c>
      <c r="R32" s="196">
        <v>10.35</v>
      </c>
      <c r="S32" s="196">
        <v>6.44</v>
      </c>
      <c r="T32" s="196">
        <v>0</v>
      </c>
      <c r="U32" s="196">
        <v>318.12</v>
      </c>
      <c r="V32" s="196">
        <v>5.07</v>
      </c>
      <c r="W32" s="196">
        <v>8.5</v>
      </c>
      <c r="X32" s="196">
        <v>36.020000000000003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67.94</v>
      </c>
      <c r="AQ32" s="196">
        <v>22.02</v>
      </c>
      <c r="AR32" s="196">
        <v>7.15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156.88</v>
      </c>
      <c r="L33" s="196">
        <v>41.8</v>
      </c>
      <c r="M33" s="196">
        <v>0</v>
      </c>
      <c r="N33" s="196">
        <v>13.84</v>
      </c>
      <c r="O33" s="196">
        <v>48.42</v>
      </c>
      <c r="P33" s="196">
        <v>66.36</v>
      </c>
      <c r="Q33" s="196">
        <v>5.32</v>
      </c>
      <c r="R33" s="196">
        <v>10.35</v>
      </c>
      <c r="S33" s="196">
        <v>6.44</v>
      </c>
      <c r="T33" s="196">
        <v>0</v>
      </c>
      <c r="U33" s="196">
        <v>318.12</v>
      </c>
      <c r="V33" s="196">
        <v>5.07</v>
      </c>
      <c r="W33" s="196">
        <v>8.5</v>
      </c>
      <c r="X33" s="196">
        <v>36.020000000000003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67.94</v>
      </c>
      <c r="AQ33" s="196">
        <v>22.02</v>
      </c>
      <c r="AR33" s="196">
        <v>11.72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156.88</v>
      </c>
      <c r="L34" s="196">
        <v>41.8</v>
      </c>
      <c r="M34" s="196">
        <v>0</v>
      </c>
      <c r="N34" s="196">
        <v>13.84</v>
      </c>
      <c r="O34" s="196">
        <v>48.42</v>
      </c>
      <c r="P34" s="196">
        <v>66.36</v>
      </c>
      <c r="Q34" s="196">
        <v>5.32</v>
      </c>
      <c r="R34" s="196">
        <v>10.35</v>
      </c>
      <c r="S34" s="196">
        <v>6.44</v>
      </c>
      <c r="T34" s="196">
        <v>0</v>
      </c>
      <c r="U34" s="196">
        <v>318.12</v>
      </c>
      <c r="V34" s="196">
        <v>5.07</v>
      </c>
      <c r="W34" s="196">
        <v>8.5</v>
      </c>
      <c r="X34" s="196">
        <v>36.020000000000003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67.94</v>
      </c>
      <c r="AQ34" s="196">
        <v>22.02</v>
      </c>
      <c r="AR34" s="196">
        <v>20.36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156.88</v>
      </c>
      <c r="L35" s="196">
        <v>41.8</v>
      </c>
      <c r="M35" s="196">
        <v>0</v>
      </c>
      <c r="N35" s="196">
        <v>13.84</v>
      </c>
      <c r="O35" s="196">
        <v>48.42</v>
      </c>
      <c r="P35" s="196">
        <v>66.36</v>
      </c>
      <c r="Q35" s="196">
        <v>5.32</v>
      </c>
      <c r="R35" s="196">
        <v>10.35</v>
      </c>
      <c r="S35" s="196">
        <v>6.44</v>
      </c>
      <c r="T35" s="196">
        <v>0</v>
      </c>
      <c r="U35" s="196">
        <v>318.12</v>
      </c>
      <c r="V35" s="196">
        <v>5.07</v>
      </c>
      <c r="W35" s="196">
        <v>8.5</v>
      </c>
      <c r="X35" s="196">
        <v>36.020000000000003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67.94</v>
      </c>
      <c r="AQ35" s="196">
        <v>22.02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156.88</v>
      </c>
      <c r="L36" s="196">
        <v>41.8</v>
      </c>
      <c r="M36" s="196">
        <v>0</v>
      </c>
      <c r="N36" s="196">
        <v>13.84</v>
      </c>
      <c r="O36" s="196">
        <v>48.42</v>
      </c>
      <c r="P36" s="196">
        <v>66.36</v>
      </c>
      <c r="Q36" s="196">
        <v>5.32</v>
      </c>
      <c r="R36" s="196">
        <v>10.35</v>
      </c>
      <c r="S36" s="196">
        <v>6.44</v>
      </c>
      <c r="T36" s="196">
        <v>0</v>
      </c>
      <c r="U36" s="196">
        <v>318.12</v>
      </c>
      <c r="V36" s="196">
        <v>5.07</v>
      </c>
      <c r="W36" s="196">
        <v>8.5</v>
      </c>
      <c r="X36" s="196">
        <v>36.020000000000003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67.94</v>
      </c>
      <c r="AQ36" s="196">
        <v>22.02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156.88</v>
      </c>
      <c r="L37" s="196">
        <v>41.8</v>
      </c>
      <c r="M37" s="196">
        <v>0</v>
      </c>
      <c r="N37" s="196">
        <v>13.84</v>
      </c>
      <c r="O37" s="196">
        <v>48.42</v>
      </c>
      <c r="P37" s="196">
        <v>66.36</v>
      </c>
      <c r="Q37" s="196">
        <v>5.32</v>
      </c>
      <c r="R37" s="196">
        <v>10.35</v>
      </c>
      <c r="S37" s="196">
        <v>6.44</v>
      </c>
      <c r="T37" s="196">
        <v>0</v>
      </c>
      <c r="U37" s="196">
        <v>318.12</v>
      </c>
      <c r="V37" s="196">
        <v>5.07</v>
      </c>
      <c r="W37" s="196">
        <v>8.5</v>
      </c>
      <c r="X37" s="196">
        <v>36.020000000000003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67.94</v>
      </c>
      <c r="AQ37" s="196">
        <v>22.02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156.88</v>
      </c>
      <c r="L38" s="196">
        <v>41.8</v>
      </c>
      <c r="M38" s="196">
        <v>0</v>
      </c>
      <c r="N38" s="196">
        <v>13.84</v>
      </c>
      <c r="O38" s="196">
        <v>48.42</v>
      </c>
      <c r="P38" s="196">
        <v>66.36</v>
      </c>
      <c r="Q38" s="196">
        <v>5.32</v>
      </c>
      <c r="R38" s="196">
        <v>10.35</v>
      </c>
      <c r="S38" s="196">
        <v>6.44</v>
      </c>
      <c r="T38" s="196">
        <v>0</v>
      </c>
      <c r="U38" s="196">
        <v>318.12</v>
      </c>
      <c r="V38" s="196">
        <v>5.07</v>
      </c>
      <c r="W38" s="196">
        <v>8.5</v>
      </c>
      <c r="X38" s="196">
        <v>36.020000000000003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67.94</v>
      </c>
      <c r="AQ38" s="196">
        <v>22.02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156.88</v>
      </c>
      <c r="L39" s="196">
        <v>41.8</v>
      </c>
      <c r="M39" s="196">
        <v>0</v>
      </c>
      <c r="N39" s="196">
        <v>13.84</v>
      </c>
      <c r="O39" s="196">
        <v>48.42</v>
      </c>
      <c r="P39" s="196">
        <v>66.36</v>
      </c>
      <c r="Q39" s="196">
        <v>5.32</v>
      </c>
      <c r="R39" s="196">
        <v>10.35</v>
      </c>
      <c r="S39" s="196">
        <v>6.44</v>
      </c>
      <c r="T39" s="196">
        <v>0</v>
      </c>
      <c r="U39" s="196">
        <v>318.12</v>
      </c>
      <c r="V39" s="196">
        <v>5.07</v>
      </c>
      <c r="W39" s="196">
        <v>8.5</v>
      </c>
      <c r="X39" s="196">
        <v>36.020000000000003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67.94</v>
      </c>
      <c r="AQ39" s="196">
        <v>22.02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156.88</v>
      </c>
      <c r="L40" s="196">
        <v>41.8</v>
      </c>
      <c r="M40" s="196">
        <v>0</v>
      </c>
      <c r="N40" s="196">
        <v>13.84</v>
      </c>
      <c r="O40" s="196">
        <v>48.42</v>
      </c>
      <c r="P40" s="196">
        <v>66.36</v>
      </c>
      <c r="Q40" s="196">
        <v>5.32</v>
      </c>
      <c r="R40" s="196">
        <v>10.35</v>
      </c>
      <c r="S40" s="196">
        <v>6.44</v>
      </c>
      <c r="T40" s="196">
        <v>0</v>
      </c>
      <c r="U40" s="196">
        <v>318.12</v>
      </c>
      <c r="V40" s="196">
        <v>5.07</v>
      </c>
      <c r="W40" s="196">
        <v>8.5</v>
      </c>
      <c r="X40" s="196">
        <v>36.020000000000003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67.94</v>
      </c>
      <c r="AQ40" s="196">
        <v>22.02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156.88</v>
      </c>
      <c r="L41" s="196">
        <v>41.8</v>
      </c>
      <c r="M41" s="196">
        <v>0</v>
      </c>
      <c r="N41" s="196">
        <v>13.84</v>
      </c>
      <c r="O41" s="196">
        <v>48.42</v>
      </c>
      <c r="P41" s="196">
        <v>66.36</v>
      </c>
      <c r="Q41" s="196">
        <v>5.32</v>
      </c>
      <c r="R41" s="196">
        <v>10.35</v>
      </c>
      <c r="S41" s="196">
        <v>6.44</v>
      </c>
      <c r="T41" s="196">
        <v>0</v>
      </c>
      <c r="U41" s="196">
        <v>318.12</v>
      </c>
      <c r="V41" s="196">
        <v>5.07</v>
      </c>
      <c r="W41" s="196">
        <v>8.5</v>
      </c>
      <c r="X41" s="196">
        <v>36.020000000000003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67.94</v>
      </c>
      <c r="AQ41" s="196">
        <v>22.02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156.88</v>
      </c>
      <c r="L42" s="196">
        <v>41.8</v>
      </c>
      <c r="M42" s="196">
        <v>0</v>
      </c>
      <c r="N42" s="196">
        <v>13.84</v>
      </c>
      <c r="O42" s="196">
        <v>48.42</v>
      </c>
      <c r="P42" s="196">
        <v>66.36</v>
      </c>
      <c r="Q42" s="196">
        <v>5.32</v>
      </c>
      <c r="R42" s="196">
        <v>10.35</v>
      </c>
      <c r="S42" s="196">
        <v>6.44</v>
      </c>
      <c r="T42" s="196">
        <v>0</v>
      </c>
      <c r="U42" s="196">
        <v>318.12</v>
      </c>
      <c r="V42" s="196">
        <v>5.07</v>
      </c>
      <c r="W42" s="196">
        <v>8.5</v>
      </c>
      <c r="X42" s="196">
        <v>36.020000000000003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67.94</v>
      </c>
      <c r="AQ42" s="196">
        <v>22.02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156.88</v>
      </c>
      <c r="L43" s="196">
        <v>41.8</v>
      </c>
      <c r="M43" s="196">
        <v>0</v>
      </c>
      <c r="N43" s="196">
        <v>13.84</v>
      </c>
      <c r="O43" s="196">
        <v>48.42</v>
      </c>
      <c r="P43" s="196">
        <v>66.36</v>
      </c>
      <c r="Q43" s="196">
        <v>5.32</v>
      </c>
      <c r="R43" s="196">
        <v>10.35</v>
      </c>
      <c r="S43" s="196">
        <v>6.44</v>
      </c>
      <c r="T43" s="196">
        <v>0</v>
      </c>
      <c r="U43" s="196">
        <v>318.12</v>
      </c>
      <c r="V43" s="196">
        <v>5.07</v>
      </c>
      <c r="W43" s="196">
        <v>8.5</v>
      </c>
      <c r="X43" s="196">
        <v>36.020000000000003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67.94</v>
      </c>
      <c r="AQ43" s="196">
        <v>22.02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156.88</v>
      </c>
      <c r="L44" s="196">
        <v>41.8</v>
      </c>
      <c r="M44" s="196">
        <v>0</v>
      </c>
      <c r="N44" s="196">
        <v>13.84</v>
      </c>
      <c r="O44" s="196">
        <v>48.42</v>
      </c>
      <c r="P44" s="196">
        <v>66.36</v>
      </c>
      <c r="Q44" s="196">
        <v>5.32</v>
      </c>
      <c r="R44" s="196">
        <v>10.35</v>
      </c>
      <c r="S44" s="196">
        <v>6.44</v>
      </c>
      <c r="T44" s="196">
        <v>0</v>
      </c>
      <c r="U44" s="196">
        <v>318.12</v>
      </c>
      <c r="V44" s="196">
        <v>5.07</v>
      </c>
      <c r="W44" s="196">
        <v>8.5</v>
      </c>
      <c r="X44" s="196">
        <v>36.020000000000003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67.94</v>
      </c>
      <c r="AQ44" s="196">
        <v>22.02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156.88</v>
      </c>
      <c r="L45" s="196">
        <v>41.8</v>
      </c>
      <c r="M45" s="196">
        <v>0</v>
      </c>
      <c r="N45" s="196">
        <v>13.84</v>
      </c>
      <c r="O45" s="196">
        <v>48.42</v>
      </c>
      <c r="P45" s="196">
        <v>66.36</v>
      </c>
      <c r="Q45" s="196">
        <v>5.32</v>
      </c>
      <c r="R45" s="196">
        <v>10.35</v>
      </c>
      <c r="S45" s="196">
        <v>6.44</v>
      </c>
      <c r="T45" s="196">
        <v>0</v>
      </c>
      <c r="U45" s="196">
        <v>318.12</v>
      </c>
      <c r="V45" s="196">
        <v>5.07</v>
      </c>
      <c r="W45" s="196">
        <v>8.5</v>
      </c>
      <c r="X45" s="196">
        <v>36.020000000000003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67.94</v>
      </c>
      <c r="AQ45" s="196">
        <v>22.02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156.88</v>
      </c>
      <c r="L46" s="196">
        <v>41.8</v>
      </c>
      <c r="M46" s="196">
        <v>0</v>
      </c>
      <c r="N46" s="196">
        <v>13.84</v>
      </c>
      <c r="O46" s="196">
        <v>48.42</v>
      </c>
      <c r="P46" s="196">
        <v>66.36</v>
      </c>
      <c r="Q46" s="196">
        <v>5.32</v>
      </c>
      <c r="R46" s="196">
        <v>10.35</v>
      </c>
      <c r="S46" s="196">
        <v>6.44</v>
      </c>
      <c r="T46" s="196">
        <v>0</v>
      </c>
      <c r="U46" s="196">
        <v>318.12</v>
      </c>
      <c r="V46" s="196">
        <v>5.07</v>
      </c>
      <c r="W46" s="196">
        <v>8.5</v>
      </c>
      <c r="X46" s="196">
        <v>36.020000000000003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67.94</v>
      </c>
      <c r="AQ46" s="196">
        <v>22.02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156.88</v>
      </c>
      <c r="L47" s="196">
        <v>41.8</v>
      </c>
      <c r="M47" s="196">
        <v>0</v>
      </c>
      <c r="N47" s="196">
        <v>13.84</v>
      </c>
      <c r="O47" s="196">
        <v>48.42</v>
      </c>
      <c r="P47" s="196">
        <v>66.36</v>
      </c>
      <c r="Q47" s="196">
        <v>5.32</v>
      </c>
      <c r="R47" s="196">
        <v>10.35</v>
      </c>
      <c r="S47" s="196">
        <v>6.44</v>
      </c>
      <c r="T47" s="196">
        <v>0</v>
      </c>
      <c r="U47" s="196">
        <v>318.12</v>
      </c>
      <c r="V47" s="196">
        <v>5.07</v>
      </c>
      <c r="W47" s="196">
        <v>8.5</v>
      </c>
      <c r="X47" s="196">
        <v>36.020000000000003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67.94</v>
      </c>
      <c r="AQ47" s="196">
        <v>22.02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156.88</v>
      </c>
      <c r="L48" s="196">
        <v>41.8</v>
      </c>
      <c r="M48" s="196">
        <v>0</v>
      </c>
      <c r="N48" s="196">
        <v>13.84</v>
      </c>
      <c r="O48" s="196">
        <v>48.42</v>
      </c>
      <c r="P48" s="196">
        <v>66.36</v>
      </c>
      <c r="Q48" s="196">
        <v>5.32</v>
      </c>
      <c r="R48" s="196">
        <v>10.35</v>
      </c>
      <c r="S48" s="196">
        <v>6.44</v>
      </c>
      <c r="T48" s="196">
        <v>0</v>
      </c>
      <c r="U48" s="196">
        <v>318.12</v>
      </c>
      <c r="V48" s="196">
        <v>5.07</v>
      </c>
      <c r="W48" s="196">
        <v>8.5</v>
      </c>
      <c r="X48" s="196">
        <v>36.020000000000003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67.94</v>
      </c>
      <c r="AQ48" s="196">
        <v>22.02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156.88</v>
      </c>
      <c r="L49" s="196">
        <v>41.8</v>
      </c>
      <c r="M49" s="196">
        <v>0</v>
      </c>
      <c r="N49" s="196">
        <v>13.84</v>
      </c>
      <c r="O49" s="196">
        <v>48.42</v>
      </c>
      <c r="P49" s="196">
        <v>66.36</v>
      </c>
      <c r="Q49" s="196">
        <v>5.32</v>
      </c>
      <c r="R49" s="196">
        <v>10.35</v>
      </c>
      <c r="S49" s="196">
        <v>6.44</v>
      </c>
      <c r="T49" s="196">
        <v>0</v>
      </c>
      <c r="U49" s="196">
        <v>318.12</v>
      </c>
      <c r="V49" s="196">
        <v>5.07</v>
      </c>
      <c r="W49" s="196">
        <v>8.5</v>
      </c>
      <c r="X49" s="196">
        <v>36.020000000000003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67.94</v>
      </c>
      <c r="AQ49" s="196">
        <v>22.02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156.88</v>
      </c>
      <c r="L50" s="196">
        <v>41.8</v>
      </c>
      <c r="M50" s="196">
        <v>0</v>
      </c>
      <c r="N50" s="196">
        <v>13.84</v>
      </c>
      <c r="O50" s="196">
        <v>48.42</v>
      </c>
      <c r="P50" s="196">
        <v>66.36</v>
      </c>
      <c r="Q50" s="196">
        <v>5.32</v>
      </c>
      <c r="R50" s="196">
        <v>10.35</v>
      </c>
      <c r="S50" s="196">
        <v>6.44</v>
      </c>
      <c r="T50" s="196">
        <v>0</v>
      </c>
      <c r="U50" s="196">
        <v>318.12</v>
      </c>
      <c r="V50" s="196">
        <v>5.07</v>
      </c>
      <c r="W50" s="196">
        <v>8.5</v>
      </c>
      <c r="X50" s="196">
        <v>36.020000000000003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67.94</v>
      </c>
      <c r="AQ50" s="196">
        <v>22.02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156.88</v>
      </c>
      <c r="L51" s="196">
        <v>41.8</v>
      </c>
      <c r="M51" s="196">
        <v>0</v>
      </c>
      <c r="N51" s="196">
        <v>13.84</v>
      </c>
      <c r="O51" s="196">
        <v>48.42</v>
      </c>
      <c r="P51" s="196">
        <v>66.36</v>
      </c>
      <c r="Q51" s="196">
        <v>5.32</v>
      </c>
      <c r="R51" s="196">
        <v>10.35</v>
      </c>
      <c r="S51" s="196">
        <v>6.44</v>
      </c>
      <c r="T51" s="196">
        <v>0</v>
      </c>
      <c r="U51" s="196">
        <v>318.12</v>
      </c>
      <c r="V51" s="196">
        <v>5.07</v>
      </c>
      <c r="W51" s="196">
        <v>8.5</v>
      </c>
      <c r="X51" s="196">
        <v>36.020000000000003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67.94</v>
      </c>
      <c r="AQ51" s="196">
        <v>22.02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156.88</v>
      </c>
      <c r="L52" s="196">
        <v>41.8</v>
      </c>
      <c r="M52" s="196">
        <v>0</v>
      </c>
      <c r="N52" s="196">
        <v>13.84</v>
      </c>
      <c r="O52" s="196">
        <v>48.42</v>
      </c>
      <c r="P52" s="196">
        <v>66.36</v>
      </c>
      <c r="Q52" s="196">
        <v>5.32</v>
      </c>
      <c r="R52" s="196">
        <v>10.35</v>
      </c>
      <c r="S52" s="196">
        <v>6.44</v>
      </c>
      <c r="T52" s="196">
        <v>0</v>
      </c>
      <c r="U52" s="196">
        <v>318.12</v>
      </c>
      <c r="V52" s="196">
        <v>5.07</v>
      </c>
      <c r="W52" s="196">
        <v>8.5</v>
      </c>
      <c r="X52" s="196">
        <v>36.020000000000003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67.94</v>
      </c>
      <c r="AQ52" s="196">
        <v>22.02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156.88</v>
      </c>
      <c r="L53" s="196">
        <v>41.8</v>
      </c>
      <c r="M53" s="196">
        <v>0</v>
      </c>
      <c r="N53" s="196">
        <v>13.84</v>
      </c>
      <c r="O53" s="196">
        <v>48.42</v>
      </c>
      <c r="P53" s="196">
        <v>66.36</v>
      </c>
      <c r="Q53" s="196">
        <v>5.32</v>
      </c>
      <c r="R53" s="196">
        <v>10.35</v>
      </c>
      <c r="S53" s="196">
        <v>6.44</v>
      </c>
      <c r="T53" s="196">
        <v>0</v>
      </c>
      <c r="U53" s="196">
        <v>318.12</v>
      </c>
      <c r="V53" s="196">
        <v>5.07</v>
      </c>
      <c r="W53" s="196">
        <v>8.5</v>
      </c>
      <c r="X53" s="196">
        <v>36.020000000000003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67.94</v>
      </c>
      <c r="AQ53" s="196">
        <v>22.02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156.88</v>
      </c>
      <c r="L54" s="196">
        <v>41.8</v>
      </c>
      <c r="M54" s="196">
        <v>0</v>
      </c>
      <c r="N54" s="196">
        <v>13.84</v>
      </c>
      <c r="O54" s="196">
        <v>48.42</v>
      </c>
      <c r="P54" s="196">
        <v>66.36</v>
      </c>
      <c r="Q54" s="196">
        <v>5.32</v>
      </c>
      <c r="R54" s="196">
        <v>10.35</v>
      </c>
      <c r="S54" s="196">
        <v>6.44</v>
      </c>
      <c r="T54" s="196">
        <v>0</v>
      </c>
      <c r="U54" s="196">
        <v>318.12</v>
      </c>
      <c r="V54" s="196">
        <v>5.07</v>
      </c>
      <c r="W54" s="196">
        <v>8.5</v>
      </c>
      <c r="X54" s="196">
        <v>36.020000000000003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67.94</v>
      </c>
      <c r="AQ54" s="196">
        <v>22.02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76.900000000000006</v>
      </c>
      <c r="L55" s="196">
        <v>21.15</v>
      </c>
      <c r="M55" s="196">
        <v>0</v>
      </c>
      <c r="N55" s="196">
        <v>13.84</v>
      </c>
      <c r="O55" s="196">
        <v>48.42</v>
      </c>
      <c r="P55" s="196">
        <v>66.36</v>
      </c>
      <c r="Q55" s="196">
        <v>1.92</v>
      </c>
      <c r="R55" s="196">
        <v>4.62</v>
      </c>
      <c r="S55" s="196">
        <v>2.88</v>
      </c>
      <c r="T55" s="196">
        <v>0</v>
      </c>
      <c r="U55" s="196">
        <v>318.12</v>
      </c>
      <c r="V55" s="196">
        <v>0</v>
      </c>
      <c r="W55" s="196">
        <v>8.5</v>
      </c>
      <c r="X55" s="196">
        <v>36.020000000000003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67.94</v>
      </c>
      <c r="AQ55" s="196">
        <v>12.49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76.900000000000006</v>
      </c>
      <c r="L56" s="196">
        <v>21.15</v>
      </c>
      <c r="M56" s="196">
        <v>0</v>
      </c>
      <c r="N56" s="196">
        <v>13.84</v>
      </c>
      <c r="O56" s="196">
        <v>48.42</v>
      </c>
      <c r="P56" s="196">
        <v>66.36</v>
      </c>
      <c r="Q56" s="196">
        <v>1.92</v>
      </c>
      <c r="R56" s="196">
        <v>4.62</v>
      </c>
      <c r="S56" s="196">
        <v>2.88</v>
      </c>
      <c r="T56" s="196">
        <v>0</v>
      </c>
      <c r="U56" s="196">
        <v>318.12</v>
      </c>
      <c r="V56" s="196">
        <v>0</v>
      </c>
      <c r="W56" s="196">
        <v>8.5</v>
      </c>
      <c r="X56" s="196">
        <v>36.020000000000003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67.94</v>
      </c>
      <c r="AQ56" s="196">
        <v>12.49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76.900000000000006</v>
      </c>
      <c r="L57" s="196">
        <v>21.15</v>
      </c>
      <c r="M57" s="196">
        <v>0</v>
      </c>
      <c r="N57" s="196">
        <v>13.84</v>
      </c>
      <c r="O57" s="196">
        <v>48.42</v>
      </c>
      <c r="P57" s="196">
        <v>66.36</v>
      </c>
      <c r="Q57" s="196">
        <v>1.92</v>
      </c>
      <c r="R57" s="196">
        <v>4.62</v>
      </c>
      <c r="S57" s="196">
        <v>2.88</v>
      </c>
      <c r="T57" s="196">
        <v>0</v>
      </c>
      <c r="U57" s="196">
        <v>318.12</v>
      </c>
      <c r="V57" s="196">
        <v>0</v>
      </c>
      <c r="W57" s="196">
        <v>8.5</v>
      </c>
      <c r="X57" s="196">
        <v>36.020000000000003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67.94</v>
      </c>
      <c r="AQ57" s="196">
        <v>12.49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76.900000000000006</v>
      </c>
      <c r="L58" s="196">
        <v>21.15</v>
      </c>
      <c r="M58" s="196">
        <v>0</v>
      </c>
      <c r="N58" s="196">
        <v>13.84</v>
      </c>
      <c r="O58" s="196">
        <v>48.42</v>
      </c>
      <c r="P58" s="196">
        <v>66.36</v>
      </c>
      <c r="Q58" s="196">
        <v>1.92</v>
      </c>
      <c r="R58" s="196">
        <v>4.62</v>
      </c>
      <c r="S58" s="196">
        <v>2.88</v>
      </c>
      <c r="T58" s="196">
        <v>0</v>
      </c>
      <c r="U58" s="196">
        <v>318.12</v>
      </c>
      <c r="V58" s="196">
        <v>0</v>
      </c>
      <c r="W58" s="196">
        <v>8.5</v>
      </c>
      <c r="X58" s="196">
        <v>36.020000000000003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67.94</v>
      </c>
      <c r="AQ58" s="196">
        <v>12.49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76.900000000000006</v>
      </c>
      <c r="L59" s="196">
        <v>21.15</v>
      </c>
      <c r="M59" s="196">
        <v>0</v>
      </c>
      <c r="N59" s="196">
        <v>13.84</v>
      </c>
      <c r="O59" s="196">
        <v>48.42</v>
      </c>
      <c r="P59" s="196">
        <v>64.31</v>
      </c>
      <c r="Q59" s="196">
        <v>1.71</v>
      </c>
      <c r="R59" s="196">
        <v>4.62</v>
      </c>
      <c r="S59" s="196">
        <v>2.56</v>
      </c>
      <c r="T59" s="196">
        <v>0</v>
      </c>
      <c r="U59" s="196">
        <v>318.12</v>
      </c>
      <c r="V59" s="196">
        <v>0</v>
      </c>
      <c r="W59" s="196">
        <v>8.5</v>
      </c>
      <c r="X59" s="196">
        <v>36.020000000000003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67.94</v>
      </c>
      <c r="AQ59" s="196">
        <v>12.49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76.900000000000006</v>
      </c>
      <c r="L60" s="196">
        <v>20.92</v>
      </c>
      <c r="M60" s="196">
        <v>0</v>
      </c>
      <c r="N60" s="196">
        <v>13.84</v>
      </c>
      <c r="O60" s="196">
        <v>48.42</v>
      </c>
      <c r="P60" s="196">
        <v>62.88</v>
      </c>
      <c r="Q60" s="196">
        <v>1.71</v>
      </c>
      <c r="R60" s="196">
        <v>4.62</v>
      </c>
      <c r="S60" s="196">
        <v>2.56</v>
      </c>
      <c r="T60" s="196">
        <v>0</v>
      </c>
      <c r="U60" s="196">
        <v>318.12</v>
      </c>
      <c r="V60" s="196">
        <v>0</v>
      </c>
      <c r="W60" s="196">
        <v>8.5</v>
      </c>
      <c r="X60" s="196">
        <v>36.020000000000003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67.94</v>
      </c>
      <c r="AQ60" s="196">
        <v>12.49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76.900000000000006</v>
      </c>
      <c r="L61" s="196">
        <v>21.15</v>
      </c>
      <c r="M61" s="196">
        <v>0</v>
      </c>
      <c r="N61" s="196">
        <v>13.84</v>
      </c>
      <c r="O61" s="196">
        <v>48.42</v>
      </c>
      <c r="P61" s="196">
        <v>61.81</v>
      </c>
      <c r="Q61" s="196">
        <v>1.71</v>
      </c>
      <c r="R61" s="196">
        <v>4.62</v>
      </c>
      <c r="S61" s="196">
        <v>2.56</v>
      </c>
      <c r="T61" s="196">
        <v>0</v>
      </c>
      <c r="U61" s="196">
        <v>318.12</v>
      </c>
      <c r="V61" s="196">
        <v>0</v>
      </c>
      <c r="W61" s="196">
        <v>8.5</v>
      </c>
      <c r="X61" s="196">
        <v>36.020000000000003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67.94</v>
      </c>
      <c r="AQ61" s="196">
        <v>12.49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76.900000000000006</v>
      </c>
      <c r="L62" s="196">
        <v>21.15</v>
      </c>
      <c r="M62" s="196">
        <v>0</v>
      </c>
      <c r="N62" s="196">
        <v>13.84</v>
      </c>
      <c r="O62" s="196">
        <v>48.42</v>
      </c>
      <c r="P62" s="196">
        <v>60.74</v>
      </c>
      <c r="Q62" s="196">
        <v>1.71</v>
      </c>
      <c r="R62" s="196">
        <v>4.62</v>
      </c>
      <c r="S62" s="196">
        <v>2.56</v>
      </c>
      <c r="T62" s="196">
        <v>0</v>
      </c>
      <c r="U62" s="196">
        <v>318.12</v>
      </c>
      <c r="V62" s="196">
        <v>0</v>
      </c>
      <c r="W62" s="196">
        <v>8.5</v>
      </c>
      <c r="X62" s="196">
        <v>36.020000000000003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67.94</v>
      </c>
      <c r="AQ62" s="196">
        <v>12.49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76.900000000000006</v>
      </c>
      <c r="L63" s="196">
        <v>21.15</v>
      </c>
      <c r="M63" s="196">
        <v>0</v>
      </c>
      <c r="N63" s="196">
        <v>13.84</v>
      </c>
      <c r="O63" s="196">
        <v>48.42</v>
      </c>
      <c r="P63" s="196">
        <v>59.49</v>
      </c>
      <c r="Q63" s="196">
        <v>1.71</v>
      </c>
      <c r="R63" s="196">
        <v>4.62</v>
      </c>
      <c r="S63" s="196">
        <v>2.56</v>
      </c>
      <c r="T63" s="196">
        <v>0</v>
      </c>
      <c r="U63" s="196">
        <v>318.12</v>
      </c>
      <c r="V63" s="196">
        <v>0</v>
      </c>
      <c r="W63" s="196">
        <v>8.5</v>
      </c>
      <c r="X63" s="196">
        <v>36.020000000000003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67.94</v>
      </c>
      <c r="AQ63" s="196">
        <v>12.49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76.900000000000006</v>
      </c>
      <c r="L64" s="196">
        <v>21.15</v>
      </c>
      <c r="M64" s="196">
        <v>0</v>
      </c>
      <c r="N64" s="196">
        <v>13.84</v>
      </c>
      <c r="O64" s="196">
        <v>48.42</v>
      </c>
      <c r="P64" s="196">
        <v>59.49</v>
      </c>
      <c r="Q64" s="196">
        <v>1.71</v>
      </c>
      <c r="R64" s="196">
        <v>10.35</v>
      </c>
      <c r="S64" s="196">
        <v>2.56</v>
      </c>
      <c r="T64" s="196">
        <v>0</v>
      </c>
      <c r="U64" s="196">
        <v>318.12</v>
      </c>
      <c r="V64" s="196">
        <v>0</v>
      </c>
      <c r="W64" s="196">
        <v>8.5</v>
      </c>
      <c r="X64" s="196">
        <v>36.020000000000003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67.94</v>
      </c>
      <c r="AQ64" s="196">
        <v>22.02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156.88</v>
      </c>
      <c r="L65" s="196">
        <v>41.8</v>
      </c>
      <c r="M65" s="196">
        <v>0</v>
      </c>
      <c r="N65" s="196">
        <v>13.84</v>
      </c>
      <c r="O65" s="196">
        <v>48.42</v>
      </c>
      <c r="P65" s="196">
        <v>59.49</v>
      </c>
      <c r="Q65" s="196">
        <v>5.32</v>
      </c>
      <c r="R65" s="196">
        <v>10.35</v>
      </c>
      <c r="S65" s="196">
        <v>6.44</v>
      </c>
      <c r="T65" s="196">
        <v>0</v>
      </c>
      <c r="U65" s="196">
        <v>318.12</v>
      </c>
      <c r="V65" s="196">
        <v>5.07</v>
      </c>
      <c r="W65" s="196">
        <v>8.5</v>
      </c>
      <c r="X65" s="196">
        <v>36.020000000000003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67.94</v>
      </c>
      <c r="AQ65" s="196">
        <v>22.02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156.88</v>
      </c>
      <c r="L66" s="196">
        <v>41.8</v>
      </c>
      <c r="M66" s="196">
        <v>0</v>
      </c>
      <c r="N66" s="196">
        <v>13.84</v>
      </c>
      <c r="O66" s="196">
        <v>48.42</v>
      </c>
      <c r="P66" s="196">
        <v>59.49</v>
      </c>
      <c r="Q66" s="196">
        <v>5.32</v>
      </c>
      <c r="R66" s="196">
        <v>10.35</v>
      </c>
      <c r="S66" s="196">
        <v>6.44</v>
      </c>
      <c r="T66" s="196">
        <v>0</v>
      </c>
      <c r="U66" s="196">
        <v>318.12</v>
      </c>
      <c r="V66" s="196">
        <v>5.07</v>
      </c>
      <c r="W66" s="196">
        <v>8.5</v>
      </c>
      <c r="X66" s="196">
        <v>36.020000000000003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67.94</v>
      </c>
      <c r="AQ66" s="196">
        <v>22.02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156.88</v>
      </c>
      <c r="L67" s="196">
        <v>41.8</v>
      </c>
      <c r="M67" s="196">
        <v>0</v>
      </c>
      <c r="N67" s="196">
        <v>13.84</v>
      </c>
      <c r="O67" s="196">
        <v>48.42</v>
      </c>
      <c r="P67" s="196">
        <v>59.49</v>
      </c>
      <c r="Q67" s="196">
        <v>5.32</v>
      </c>
      <c r="R67" s="196">
        <v>10.35</v>
      </c>
      <c r="S67" s="196">
        <v>6.44</v>
      </c>
      <c r="T67" s="196">
        <v>0</v>
      </c>
      <c r="U67" s="196">
        <v>318.12</v>
      </c>
      <c r="V67" s="196">
        <v>5.07</v>
      </c>
      <c r="W67" s="196">
        <v>8.5</v>
      </c>
      <c r="X67" s="196">
        <v>36.020000000000003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67.94</v>
      </c>
      <c r="AQ67" s="196">
        <v>22.02</v>
      </c>
      <c r="AR67" s="196">
        <v>20.81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156.88</v>
      </c>
      <c r="L68" s="196">
        <v>41.8</v>
      </c>
      <c r="M68" s="196">
        <v>0</v>
      </c>
      <c r="N68" s="196">
        <v>13.84</v>
      </c>
      <c r="O68" s="196">
        <v>48.42</v>
      </c>
      <c r="P68" s="196">
        <v>59.49</v>
      </c>
      <c r="Q68" s="196">
        <v>5.32</v>
      </c>
      <c r="R68" s="196">
        <v>10.35</v>
      </c>
      <c r="S68" s="196">
        <v>6.44</v>
      </c>
      <c r="T68" s="196">
        <v>0</v>
      </c>
      <c r="U68" s="196">
        <v>318.12</v>
      </c>
      <c r="V68" s="196">
        <v>5.07</v>
      </c>
      <c r="W68" s="196">
        <v>8.5</v>
      </c>
      <c r="X68" s="196">
        <v>36.020000000000003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67.94</v>
      </c>
      <c r="AQ68" s="196">
        <v>22.02</v>
      </c>
      <c r="AR68" s="196">
        <v>12.67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156.88</v>
      </c>
      <c r="L69" s="196">
        <v>41.8</v>
      </c>
      <c r="M69" s="196">
        <v>0</v>
      </c>
      <c r="N69" s="196">
        <v>13.84</v>
      </c>
      <c r="O69" s="196">
        <v>48.42</v>
      </c>
      <c r="P69" s="196">
        <v>59.49</v>
      </c>
      <c r="Q69" s="196">
        <v>5.32</v>
      </c>
      <c r="R69" s="196">
        <v>10.35</v>
      </c>
      <c r="S69" s="196">
        <v>6.44</v>
      </c>
      <c r="T69" s="196">
        <v>0</v>
      </c>
      <c r="U69" s="196">
        <v>318.12</v>
      </c>
      <c r="V69" s="196">
        <v>5.07</v>
      </c>
      <c r="W69" s="196">
        <v>8.5</v>
      </c>
      <c r="X69" s="196">
        <v>36.020000000000003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67.94</v>
      </c>
      <c r="AQ69" s="196">
        <v>22.02</v>
      </c>
      <c r="AR69" s="196">
        <v>9.4499999999999993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156.88</v>
      </c>
      <c r="L70" s="196">
        <v>41.8</v>
      </c>
      <c r="M70" s="196">
        <v>0</v>
      </c>
      <c r="N70" s="196">
        <v>13.84</v>
      </c>
      <c r="O70" s="196">
        <v>48.42</v>
      </c>
      <c r="P70" s="196">
        <v>59.49</v>
      </c>
      <c r="Q70" s="196">
        <v>5.32</v>
      </c>
      <c r="R70" s="196">
        <v>10.35</v>
      </c>
      <c r="S70" s="196">
        <v>6.44</v>
      </c>
      <c r="T70" s="196">
        <v>0</v>
      </c>
      <c r="U70" s="196">
        <v>318.12</v>
      </c>
      <c r="V70" s="196">
        <v>5.07</v>
      </c>
      <c r="W70" s="196">
        <v>8.5</v>
      </c>
      <c r="X70" s="196">
        <v>36.020000000000003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67.94</v>
      </c>
      <c r="AQ70" s="196">
        <v>22.02</v>
      </c>
      <c r="AR70" s="196">
        <v>7.87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156.88</v>
      </c>
      <c r="L71" s="196">
        <v>41.8</v>
      </c>
      <c r="M71" s="196">
        <v>0</v>
      </c>
      <c r="N71" s="196">
        <v>13.84</v>
      </c>
      <c r="O71" s="196">
        <v>48.42</v>
      </c>
      <c r="P71" s="196">
        <v>59.49</v>
      </c>
      <c r="Q71" s="196">
        <v>5.32</v>
      </c>
      <c r="R71" s="196">
        <v>10.35</v>
      </c>
      <c r="S71" s="196">
        <v>6.44</v>
      </c>
      <c r="T71" s="196">
        <v>0</v>
      </c>
      <c r="U71" s="196">
        <v>318.12</v>
      </c>
      <c r="V71" s="196">
        <v>5.07</v>
      </c>
      <c r="W71" s="196">
        <v>8.5</v>
      </c>
      <c r="X71" s="196">
        <v>36.020000000000003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67.94</v>
      </c>
      <c r="AQ71" s="196">
        <v>22.02</v>
      </c>
      <c r="AR71" s="196">
        <v>3.91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156.88</v>
      </c>
      <c r="L72" s="196">
        <v>41.8</v>
      </c>
      <c r="M72" s="196">
        <v>0</v>
      </c>
      <c r="N72" s="196">
        <v>13.84</v>
      </c>
      <c r="O72" s="196">
        <v>48.42</v>
      </c>
      <c r="P72" s="196">
        <v>59.49</v>
      </c>
      <c r="Q72" s="196">
        <v>5.32</v>
      </c>
      <c r="R72" s="196">
        <v>10.35</v>
      </c>
      <c r="S72" s="196">
        <v>6.44</v>
      </c>
      <c r="T72" s="196">
        <v>0</v>
      </c>
      <c r="U72" s="196">
        <v>318.12</v>
      </c>
      <c r="V72" s="196">
        <v>5.07</v>
      </c>
      <c r="W72" s="196">
        <v>8.5</v>
      </c>
      <c r="X72" s="196">
        <v>36.020000000000003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67.94</v>
      </c>
      <c r="AQ72" s="196">
        <v>22.02</v>
      </c>
      <c r="AR72" s="196">
        <v>1.39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156.88</v>
      </c>
      <c r="L73" s="196">
        <v>41.8</v>
      </c>
      <c r="M73" s="196">
        <v>0</v>
      </c>
      <c r="N73" s="196">
        <v>13.84</v>
      </c>
      <c r="O73" s="196">
        <v>48.42</v>
      </c>
      <c r="P73" s="196">
        <v>59.49</v>
      </c>
      <c r="Q73" s="196">
        <v>5.32</v>
      </c>
      <c r="R73" s="196">
        <v>10.35</v>
      </c>
      <c r="S73" s="196">
        <v>6.44</v>
      </c>
      <c r="T73" s="196">
        <v>0</v>
      </c>
      <c r="U73" s="196">
        <v>318.12</v>
      </c>
      <c r="V73" s="196">
        <v>5.07</v>
      </c>
      <c r="W73" s="196">
        <v>8.5</v>
      </c>
      <c r="X73" s="196">
        <v>36.020000000000003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67.94</v>
      </c>
      <c r="AQ73" s="196">
        <v>22.02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156.88</v>
      </c>
      <c r="L74" s="196">
        <v>41.8</v>
      </c>
      <c r="M74" s="196">
        <v>0</v>
      </c>
      <c r="N74" s="196">
        <v>13.84</v>
      </c>
      <c r="O74" s="196">
        <v>48.42</v>
      </c>
      <c r="P74" s="196">
        <v>59.49</v>
      </c>
      <c r="Q74" s="196">
        <v>5.32</v>
      </c>
      <c r="R74" s="196">
        <v>10.35</v>
      </c>
      <c r="S74" s="196">
        <v>6.44</v>
      </c>
      <c r="T74" s="196">
        <v>0</v>
      </c>
      <c r="U74" s="196">
        <v>318.12</v>
      </c>
      <c r="V74" s="196">
        <v>5.07</v>
      </c>
      <c r="W74" s="196">
        <v>8.5</v>
      </c>
      <c r="X74" s="196">
        <v>36.020000000000003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67.94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156.88</v>
      </c>
      <c r="L75" s="196">
        <v>41.8</v>
      </c>
      <c r="M75" s="196">
        <v>0</v>
      </c>
      <c r="N75" s="196">
        <v>13.84</v>
      </c>
      <c r="O75" s="196">
        <v>48.42</v>
      </c>
      <c r="P75" s="196">
        <v>59.49</v>
      </c>
      <c r="Q75" s="196">
        <v>5.32</v>
      </c>
      <c r="R75" s="196">
        <v>10.35</v>
      </c>
      <c r="S75" s="196">
        <v>6.44</v>
      </c>
      <c r="T75" s="196">
        <v>0</v>
      </c>
      <c r="U75" s="196">
        <v>318.12</v>
      </c>
      <c r="V75" s="196">
        <v>5.07</v>
      </c>
      <c r="W75" s="196">
        <v>8.5</v>
      </c>
      <c r="X75" s="196">
        <v>36.020000000000003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67.94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156.88</v>
      </c>
      <c r="L76" s="196">
        <v>41.8</v>
      </c>
      <c r="M76" s="196">
        <v>0</v>
      </c>
      <c r="N76" s="196">
        <v>13.84</v>
      </c>
      <c r="O76" s="196">
        <v>48.42</v>
      </c>
      <c r="P76" s="196">
        <v>59.49</v>
      </c>
      <c r="Q76" s="196">
        <v>5.32</v>
      </c>
      <c r="R76" s="196">
        <v>10.35</v>
      </c>
      <c r="S76" s="196">
        <v>6.44</v>
      </c>
      <c r="T76" s="196">
        <v>0</v>
      </c>
      <c r="U76" s="196">
        <v>318.12</v>
      </c>
      <c r="V76" s="196">
        <v>5.07</v>
      </c>
      <c r="W76" s="196">
        <v>8.5</v>
      </c>
      <c r="X76" s="196">
        <v>36.020000000000003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67.94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156.88</v>
      </c>
      <c r="L77" s="196">
        <v>41.8</v>
      </c>
      <c r="M77" s="196">
        <v>0</v>
      </c>
      <c r="N77" s="196">
        <v>13.84</v>
      </c>
      <c r="O77" s="196">
        <v>48.42</v>
      </c>
      <c r="P77" s="196">
        <v>59.49</v>
      </c>
      <c r="Q77" s="196">
        <v>5.32</v>
      </c>
      <c r="R77" s="196">
        <v>10.35</v>
      </c>
      <c r="S77" s="196">
        <v>6.44</v>
      </c>
      <c r="T77" s="196">
        <v>0</v>
      </c>
      <c r="U77" s="196">
        <v>318.12</v>
      </c>
      <c r="V77" s="196">
        <v>5.07</v>
      </c>
      <c r="W77" s="196">
        <v>8.5</v>
      </c>
      <c r="X77" s="196">
        <v>36.020000000000003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67.94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156.88</v>
      </c>
      <c r="L78" s="196">
        <v>41.8</v>
      </c>
      <c r="M78" s="196">
        <v>0</v>
      </c>
      <c r="N78" s="196">
        <v>13.84</v>
      </c>
      <c r="O78" s="196">
        <v>48.42</v>
      </c>
      <c r="P78" s="196">
        <v>59.49</v>
      </c>
      <c r="Q78" s="196">
        <v>5.32</v>
      </c>
      <c r="R78" s="196">
        <v>10.35</v>
      </c>
      <c r="S78" s="196">
        <v>6.44</v>
      </c>
      <c r="T78" s="196">
        <v>0</v>
      </c>
      <c r="U78" s="196">
        <v>318.12</v>
      </c>
      <c r="V78" s="196">
        <v>5.07</v>
      </c>
      <c r="W78" s="196">
        <v>8.5</v>
      </c>
      <c r="X78" s="196">
        <v>36.020000000000003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67.94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156.88</v>
      </c>
      <c r="L79" s="196">
        <v>41.8</v>
      </c>
      <c r="M79" s="196">
        <v>0</v>
      </c>
      <c r="N79" s="196">
        <v>13.84</v>
      </c>
      <c r="O79" s="196">
        <v>48.42</v>
      </c>
      <c r="P79" s="196">
        <v>59.49</v>
      </c>
      <c r="Q79" s="196">
        <v>5.32</v>
      </c>
      <c r="R79" s="196">
        <v>10.35</v>
      </c>
      <c r="S79" s="196">
        <v>6.44</v>
      </c>
      <c r="T79" s="196">
        <v>0</v>
      </c>
      <c r="U79" s="196">
        <v>318.12</v>
      </c>
      <c r="V79" s="196">
        <v>5.07</v>
      </c>
      <c r="W79" s="196">
        <v>8.5</v>
      </c>
      <c r="X79" s="196">
        <v>36.020000000000003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67.94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156.88</v>
      </c>
      <c r="L80" s="196">
        <v>41.8</v>
      </c>
      <c r="M80" s="196">
        <v>0</v>
      </c>
      <c r="N80" s="196">
        <v>13.84</v>
      </c>
      <c r="O80" s="196">
        <v>48.42</v>
      </c>
      <c r="P80" s="196">
        <v>59.49</v>
      </c>
      <c r="Q80" s="196">
        <v>5.32</v>
      </c>
      <c r="R80" s="196">
        <v>10.35</v>
      </c>
      <c r="S80" s="196">
        <v>6.44</v>
      </c>
      <c r="T80" s="196">
        <v>0</v>
      </c>
      <c r="U80" s="196">
        <v>318.12</v>
      </c>
      <c r="V80" s="196">
        <v>5.07</v>
      </c>
      <c r="W80" s="196">
        <v>8.5</v>
      </c>
      <c r="X80" s="196">
        <v>36.020000000000003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67.94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156.88</v>
      </c>
      <c r="L81" s="196">
        <v>41.8</v>
      </c>
      <c r="M81" s="196">
        <v>0</v>
      </c>
      <c r="N81" s="196">
        <v>13.84</v>
      </c>
      <c r="O81" s="196">
        <v>48.42</v>
      </c>
      <c r="P81" s="196">
        <v>59.49</v>
      </c>
      <c r="Q81" s="196">
        <v>5.32</v>
      </c>
      <c r="R81" s="196">
        <v>10.35</v>
      </c>
      <c r="S81" s="196">
        <v>6.44</v>
      </c>
      <c r="T81" s="196">
        <v>0</v>
      </c>
      <c r="U81" s="196">
        <v>318.12</v>
      </c>
      <c r="V81" s="196">
        <v>5.07</v>
      </c>
      <c r="W81" s="196">
        <v>8.5</v>
      </c>
      <c r="X81" s="196">
        <v>36.020000000000003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67.94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156.88</v>
      </c>
      <c r="L82" s="196">
        <v>41.8</v>
      </c>
      <c r="M82" s="196">
        <v>0</v>
      </c>
      <c r="N82" s="196">
        <v>13.84</v>
      </c>
      <c r="O82" s="196">
        <v>48.42</v>
      </c>
      <c r="P82" s="196">
        <v>59.49</v>
      </c>
      <c r="Q82" s="196">
        <v>5.32</v>
      </c>
      <c r="R82" s="196">
        <v>10.35</v>
      </c>
      <c r="S82" s="196">
        <v>6.44</v>
      </c>
      <c r="T82" s="196">
        <v>0</v>
      </c>
      <c r="U82" s="196">
        <v>318.12</v>
      </c>
      <c r="V82" s="196">
        <v>5.07</v>
      </c>
      <c r="W82" s="196">
        <v>8.5</v>
      </c>
      <c r="X82" s="196">
        <v>36.020000000000003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67.94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156.88</v>
      </c>
      <c r="L83" s="196">
        <v>41.8</v>
      </c>
      <c r="M83" s="196">
        <v>0</v>
      </c>
      <c r="N83" s="196">
        <v>13.84</v>
      </c>
      <c r="O83" s="196">
        <v>48.42</v>
      </c>
      <c r="P83" s="196">
        <v>59.49</v>
      </c>
      <c r="Q83" s="196">
        <v>5.32</v>
      </c>
      <c r="R83" s="196">
        <v>10.35</v>
      </c>
      <c r="S83" s="196">
        <v>6.44</v>
      </c>
      <c r="T83" s="196">
        <v>0</v>
      </c>
      <c r="U83" s="196">
        <v>318.12</v>
      </c>
      <c r="V83" s="196">
        <v>5.07</v>
      </c>
      <c r="W83" s="196">
        <v>8.5</v>
      </c>
      <c r="X83" s="196">
        <v>36.020000000000003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67.94</v>
      </c>
      <c r="AQ83" s="196">
        <v>22.02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156.88</v>
      </c>
      <c r="L84" s="196">
        <v>41.8</v>
      </c>
      <c r="M84" s="196">
        <v>0</v>
      </c>
      <c r="N84" s="196">
        <v>13.84</v>
      </c>
      <c r="O84" s="196">
        <v>48.42</v>
      </c>
      <c r="P84" s="196">
        <v>59.49</v>
      </c>
      <c r="Q84" s="196">
        <v>5.32</v>
      </c>
      <c r="R84" s="196">
        <v>10.35</v>
      </c>
      <c r="S84" s="196">
        <v>6.44</v>
      </c>
      <c r="T84" s="196">
        <v>0</v>
      </c>
      <c r="U84" s="196">
        <v>318.12</v>
      </c>
      <c r="V84" s="196">
        <v>5.07</v>
      </c>
      <c r="W84" s="196">
        <v>8.5</v>
      </c>
      <c r="X84" s="196">
        <v>36.020000000000003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67.94</v>
      </c>
      <c r="AQ84" s="196">
        <v>22.02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156.88</v>
      </c>
      <c r="L85" s="196">
        <v>41.8</v>
      </c>
      <c r="M85" s="196">
        <v>0</v>
      </c>
      <c r="N85" s="196">
        <v>15.83</v>
      </c>
      <c r="O85" s="196">
        <v>48.42</v>
      </c>
      <c r="P85" s="196">
        <v>59.49</v>
      </c>
      <c r="Q85" s="196">
        <v>5.32</v>
      </c>
      <c r="R85" s="196">
        <v>10.35</v>
      </c>
      <c r="S85" s="196">
        <v>6.44</v>
      </c>
      <c r="T85" s="196">
        <v>0</v>
      </c>
      <c r="U85" s="196">
        <v>318.12</v>
      </c>
      <c r="V85" s="196">
        <v>5.07</v>
      </c>
      <c r="W85" s="196">
        <v>8.5</v>
      </c>
      <c r="X85" s="196">
        <v>36.020000000000003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67.94</v>
      </c>
      <c r="AQ85" s="196">
        <v>22.02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156.88</v>
      </c>
      <c r="L86" s="196">
        <v>41.8</v>
      </c>
      <c r="M86" s="196">
        <v>0</v>
      </c>
      <c r="N86" s="196">
        <v>17.95</v>
      </c>
      <c r="O86" s="196">
        <v>48.42</v>
      </c>
      <c r="P86" s="196">
        <v>59.49</v>
      </c>
      <c r="Q86" s="196">
        <v>5.32</v>
      </c>
      <c r="R86" s="196">
        <v>10.35</v>
      </c>
      <c r="S86" s="196">
        <v>6.44</v>
      </c>
      <c r="T86" s="196">
        <v>0</v>
      </c>
      <c r="U86" s="196">
        <v>318.12</v>
      </c>
      <c r="V86" s="196">
        <v>5.07</v>
      </c>
      <c r="W86" s="196">
        <v>8.5</v>
      </c>
      <c r="X86" s="196">
        <v>36.020000000000003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67.94</v>
      </c>
      <c r="AQ86" s="196">
        <v>22.02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156.88</v>
      </c>
      <c r="L87" s="196">
        <v>41.8</v>
      </c>
      <c r="M87" s="196">
        <v>0</v>
      </c>
      <c r="N87" s="196">
        <v>13.84</v>
      </c>
      <c r="O87" s="196">
        <v>48.42</v>
      </c>
      <c r="P87" s="196">
        <v>59.49</v>
      </c>
      <c r="Q87" s="196">
        <v>5.32</v>
      </c>
      <c r="R87" s="196">
        <v>10.35</v>
      </c>
      <c r="S87" s="196">
        <v>6.44</v>
      </c>
      <c r="T87" s="196">
        <v>0</v>
      </c>
      <c r="U87" s="196">
        <v>318.12</v>
      </c>
      <c r="V87" s="196">
        <v>5.07</v>
      </c>
      <c r="W87" s="196">
        <v>8.5</v>
      </c>
      <c r="X87" s="196">
        <v>36.020000000000003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67.94</v>
      </c>
      <c r="AQ87" s="196">
        <v>22.02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156.88</v>
      </c>
      <c r="L88" s="196">
        <v>41.8</v>
      </c>
      <c r="M88" s="196">
        <v>0</v>
      </c>
      <c r="N88" s="196">
        <v>13.84</v>
      </c>
      <c r="O88" s="196">
        <v>48.42</v>
      </c>
      <c r="P88" s="196">
        <v>59.49</v>
      </c>
      <c r="Q88" s="196">
        <v>5.32</v>
      </c>
      <c r="R88" s="196">
        <v>10.35</v>
      </c>
      <c r="S88" s="196">
        <v>6.44</v>
      </c>
      <c r="T88" s="196">
        <v>0</v>
      </c>
      <c r="U88" s="196">
        <v>318.12</v>
      </c>
      <c r="V88" s="196">
        <v>5.07</v>
      </c>
      <c r="W88" s="196">
        <v>8.5</v>
      </c>
      <c r="X88" s="196">
        <v>36.020000000000003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67.94</v>
      </c>
      <c r="AQ88" s="196">
        <v>22.02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156.94999999999999</v>
      </c>
      <c r="L89" s="196">
        <v>41.8</v>
      </c>
      <c r="M89" s="196">
        <v>0</v>
      </c>
      <c r="N89" s="196">
        <v>13.84</v>
      </c>
      <c r="O89" s="196">
        <v>48.42</v>
      </c>
      <c r="P89" s="196">
        <v>59.49</v>
      </c>
      <c r="Q89" s="196">
        <v>5.32</v>
      </c>
      <c r="R89" s="196">
        <v>10.35</v>
      </c>
      <c r="S89" s="196">
        <v>6.44</v>
      </c>
      <c r="T89" s="196">
        <v>0</v>
      </c>
      <c r="U89" s="196">
        <v>318.12</v>
      </c>
      <c r="V89" s="196">
        <v>5.07</v>
      </c>
      <c r="W89" s="196">
        <v>8.5</v>
      </c>
      <c r="X89" s="196">
        <v>36.020000000000003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67.94</v>
      </c>
      <c r="AQ89" s="196">
        <v>22.02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105.73</v>
      </c>
      <c r="L90" s="196">
        <v>41.8</v>
      </c>
      <c r="M90" s="196">
        <v>0</v>
      </c>
      <c r="N90" s="196">
        <v>13.84</v>
      </c>
      <c r="O90" s="196">
        <v>48.42</v>
      </c>
      <c r="P90" s="196">
        <v>59.49</v>
      </c>
      <c r="Q90" s="196">
        <v>5.32</v>
      </c>
      <c r="R90" s="196">
        <v>10.35</v>
      </c>
      <c r="S90" s="196">
        <v>6.44</v>
      </c>
      <c r="T90" s="196">
        <v>0</v>
      </c>
      <c r="U90" s="196">
        <v>318.12</v>
      </c>
      <c r="V90" s="196">
        <v>5.07</v>
      </c>
      <c r="W90" s="196">
        <v>8.5</v>
      </c>
      <c r="X90" s="196">
        <v>36.020000000000003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67.94</v>
      </c>
      <c r="AQ90" s="196">
        <v>22.02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73.92</v>
      </c>
      <c r="L91" s="196">
        <v>20.329999999999998</v>
      </c>
      <c r="M91" s="196">
        <v>0</v>
      </c>
      <c r="N91" s="196">
        <v>13.84</v>
      </c>
      <c r="O91" s="196">
        <v>48.42</v>
      </c>
      <c r="P91" s="196">
        <v>59.49</v>
      </c>
      <c r="Q91" s="196">
        <v>1.64</v>
      </c>
      <c r="R91" s="196">
        <v>10.35</v>
      </c>
      <c r="S91" s="196">
        <v>2.46</v>
      </c>
      <c r="T91" s="196">
        <v>0</v>
      </c>
      <c r="U91" s="196">
        <v>318.12</v>
      </c>
      <c r="V91" s="196">
        <v>5.07</v>
      </c>
      <c r="W91" s="196">
        <v>8.5</v>
      </c>
      <c r="X91" s="196">
        <v>36.020000000000003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67.94</v>
      </c>
      <c r="AQ91" s="196">
        <v>22.02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73.92</v>
      </c>
      <c r="L92" s="196">
        <v>20.329999999999998</v>
      </c>
      <c r="M92" s="196">
        <v>0</v>
      </c>
      <c r="N92" s="196">
        <v>13.84</v>
      </c>
      <c r="O92" s="196">
        <v>48.42</v>
      </c>
      <c r="P92" s="196">
        <v>59.49</v>
      </c>
      <c r="Q92" s="196">
        <v>1.64</v>
      </c>
      <c r="R92" s="196">
        <v>10.35</v>
      </c>
      <c r="S92" s="196">
        <v>2.46</v>
      </c>
      <c r="T92" s="196">
        <v>0</v>
      </c>
      <c r="U92" s="196">
        <v>318.12</v>
      </c>
      <c r="V92" s="196">
        <v>5.07</v>
      </c>
      <c r="W92" s="196">
        <v>8.5</v>
      </c>
      <c r="X92" s="196">
        <v>36.020000000000003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67.94</v>
      </c>
      <c r="AQ92" s="196">
        <v>22.02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73.92</v>
      </c>
      <c r="L93" s="196">
        <v>20.329999999999998</v>
      </c>
      <c r="M93" s="196">
        <v>0</v>
      </c>
      <c r="N93" s="196">
        <v>13.84</v>
      </c>
      <c r="O93" s="196">
        <v>42.88</v>
      </c>
      <c r="P93" s="196">
        <v>59.49</v>
      </c>
      <c r="Q93" s="196">
        <v>1.64</v>
      </c>
      <c r="R93" s="196">
        <v>4.62</v>
      </c>
      <c r="S93" s="196">
        <v>2.46</v>
      </c>
      <c r="T93" s="196">
        <v>0</v>
      </c>
      <c r="U93" s="196">
        <v>318.12</v>
      </c>
      <c r="V93" s="196">
        <v>5.07</v>
      </c>
      <c r="W93" s="196">
        <v>8.5</v>
      </c>
      <c r="X93" s="196">
        <v>36.020000000000003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67.94</v>
      </c>
      <c r="AQ93" s="196">
        <v>12.49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73.92</v>
      </c>
      <c r="L94" s="196">
        <v>41.8</v>
      </c>
      <c r="M94" s="196">
        <v>0</v>
      </c>
      <c r="N94" s="196">
        <v>13.84</v>
      </c>
      <c r="O94" s="196">
        <v>37.71</v>
      </c>
      <c r="P94" s="196">
        <v>59.49</v>
      </c>
      <c r="Q94" s="196">
        <v>5.32</v>
      </c>
      <c r="R94" s="196">
        <v>4.62</v>
      </c>
      <c r="S94" s="196">
        <v>6.44</v>
      </c>
      <c r="T94" s="196">
        <v>0</v>
      </c>
      <c r="U94" s="196">
        <v>318.12</v>
      </c>
      <c r="V94" s="196">
        <v>0</v>
      </c>
      <c r="W94" s="196">
        <v>8.5</v>
      </c>
      <c r="X94" s="196">
        <v>36.020000000000003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32.68</v>
      </c>
      <c r="AQ94" s="196">
        <v>12.49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73.92</v>
      </c>
      <c r="L95" s="196">
        <v>19.54</v>
      </c>
      <c r="M95" s="196">
        <v>0</v>
      </c>
      <c r="N95" s="196">
        <v>13.84</v>
      </c>
      <c r="O95" s="196">
        <v>34.090000000000003</v>
      </c>
      <c r="P95" s="196">
        <v>59.49</v>
      </c>
      <c r="Q95" s="196">
        <v>1.58</v>
      </c>
      <c r="R95" s="196">
        <v>4.62</v>
      </c>
      <c r="S95" s="196">
        <v>2.36</v>
      </c>
      <c r="T95" s="196">
        <v>0</v>
      </c>
      <c r="U95" s="196">
        <v>318.12</v>
      </c>
      <c r="V95" s="196">
        <v>0</v>
      </c>
      <c r="W95" s="196">
        <v>8.5</v>
      </c>
      <c r="X95" s="196">
        <v>36.020000000000003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32.68</v>
      </c>
      <c r="AQ95" s="196">
        <v>12.49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73.92</v>
      </c>
      <c r="L96" s="196">
        <v>19.54</v>
      </c>
      <c r="M96" s="196">
        <v>0</v>
      </c>
      <c r="N96" s="196">
        <v>13.84</v>
      </c>
      <c r="O96" s="196">
        <v>34.090000000000003</v>
      </c>
      <c r="P96" s="196">
        <v>59.49</v>
      </c>
      <c r="Q96" s="196">
        <v>2.59</v>
      </c>
      <c r="R96" s="196">
        <v>4.62</v>
      </c>
      <c r="S96" s="196">
        <v>2.72</v>
      </c>
      <c r="T96" s="196">
        <v>0</v>
      </c>
      <c r="U96" s="196">
        <v>318.12</v>
      </c>
      <c r="V96" s="196">
        <v>0</v>
      </c>
      <c r="W96" s="196">
        <v>8.5</v>
      </c>
      <c r="X96" s="196">
        <v>36.020000000000003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32.68</v>
      </c>
      <c r="AQ96" s="196">
        <v>12.49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73.92</v>
      </c>
      <c r="L97" s="196">
        <v>19.54</v>
      </c>
      <c r="M97" s="196">
        <v>0</v>
      </c>
      <c r="N97" s="196">
        <v>13.84</v>
      </c>
      <c r="O97" s="196">
        <v>34.090000000000003</v>
      </c>
      <c r="P97" s="196">
        <v>59.49</v>
      </c>
      <c r="Q97" s="196">
        <v>1.58</v>
      </c>
      <c r="R97" s="196">
        <v>4.62</v>
      </c>
      <c r="S97" s="196">
        <v>2.36</v>
      </c>
      <c r="T97" s="196">
        <v>0</v>
      </c>
      <c r="U97" s="196">
        <v>318.12</v>
      </c>
      <c r="V97" s="196">
        <v>0</v>
      </c>
      <c r="W97" s="196">
        <v>8.5</v>
      </c>
      <c r="X97" s="196">
        <v>36.020000000000003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32.68</v>
      </c>
      <c r="AQ97" s="196">
        <v>12.49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73.92</v>
      </c>
      <c r="L98" s="196">
        <v>19.54</v>
      </c>
      <c r="M98" s="196">
        <v>0</v>
      </c>
      <c r="N98" s="196">
        <v>13.84</v>
      </c>
      <c r="O98" s="196">
        <v>34.090000000000003</v>
      </c>
      <c r="P98" s="196">
        <v>59.49</v>
      </c>
      <c r="Q98" s="196">
        <v>1.58</v>
      </c>
      <c r="R98" s="196">
        <v>4.62</v>
      </c>
      <c r="S98" s="196">
        <v>2.36</v>
      </c>
      <c r="T98" s="196">
        <v>0</v>
      </c>
      <c r="U98" s="196">
        <v>318.12</v>
      </c>
      <c r="V98" s="196">
        <v>0</v>
      </c>
      <c r="W98" s="196">
        <v>8.5</v>
      </c>
      <c r="X98" s="196">
        <v>36.020000000000003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32.68</v>
      </c>
      <c r="AQ98" s="196">
        <v>12.49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2.906552499999997</v>
      </c>
      <c r="L99">
        <f t="shared" si="0"/>
        <v>0.78526750000000078</v>
      </c>
      <c r="M99">
        <f t="shared" si="0"/>
        <v>0</v>
      </c>
      <c r="N99">
        <f t="shared" si="0"/>
        <v>0.33368499999999979</v>
      </c>
      <c r="O99">
        <f t="shared" si="0"/>
        <v>1.1436875000000013</v>
      </c>
      <c r="P99">
        <f t="shared" si="0"/>
        <v>1.5268849999999985</v>
      </c>
      <c r="Q99">
        <f t="shared" si="0"/>
        <v>9.3014999999999889E-2</v>
      </c>
      <c r="R99">
        <f t="shared" si="0"/>
        <v>0.19498750000000023</v>
      </c>
      <c r="S99">
        <f t="shared" si="0"/>
        <v>0.11764249999999998</v>
      </c>
      <c r="T99">
        <f t="shared" si="0"/>
        <v>0</v>
      </c>
      <c r="U99">
        <f t="shared" si="0"/>
        <v>7.6348799999999937</v>
      </c>
      <c r="V99">
        <f t="shared" si="0"/>
        <v>7.3512499999999925E-2</v>
      </c>
      <c r="W99">
        <f t="shared" si="0"/>
        <v>0.19076499999999999</v>
      </c>
      <c r="X99">
        <f t="shared" si="0"/>
        <v>0.75967999999999969</v>
      </c>
      <c r="Y99">
        <f t="shared" si="0"/>
        <v>0</v>
      </c>
      <c r="Z99">
        <f t="shared" si="0"/>
        <v>0</v>
      </c>
      <c r="AA99">
        <f t="shared" si="0"/>
        <v>1.038E-2</v>
      </c>
      <c r="AB99">
        <f t="shared" si="0"/>
        <v>5.4450000000000002E-3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2.4334999999999999E-2</v>
      </c>
      <c r="AN99">
        <f t="shared" si="0"/>
        <v>0</v>
      </c>
      <c r="AO99">
        <f t="shared" si="0"/>
        <v>0</v>
      </c>
      <c r="AP99">
        <f t="shared" si="0"/>
        <v>1.3837399999999991</v>
      </c>
      <c r="AQ99">
        <f t="shared" si="0"/>
        <v>0.42748249999999977</v>
      </c>
      <c r="AR99">
        <f t="shared" si="0"/>
        <v>0.23517249999999984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F67" sqref="AF67:AF92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203.78</v>
      </c>
      <c r="M3" s="196">
        <v>27.13</v>
      </c>
      <c r="N3" s="196">
        <v>16.72</v>
      </c>
      <c r="O3" s="196">
        <v>0</v>
      </c>
      <c r="P3" s="196">
        <v>41.08</v>
      </c>
      <c r="Q3" s="196">
        <v>2.88</v>
      </c>
      <c r="R3" s="196">
        <v>5.77</v>
      </c>
      <c r="S3" s="196">
        <v>3.85</v>
      </c>
      <c r="T3" s="196">
        <v>0</v>
      </c>
      <c r="U3" s="196">
        <v>24.7</v>
      </c>
      <c r="V3" s="196">
        <v>1.92</v>
      </c>
      <c r="W3" s="196">
        <v>8.14</v>
      </c>
      <c r="X3" s="196">
        <v>43.25</v>
      </c>
      <c r="Y3" s="196">
        <v>0</v>
      </c>
      <c r="Z3">
        <v>0</v>
      </c>
      <c r="AA3" s="196">
        <v>9.0299999999999994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69.61</v>
      </c>
      <c r="AJ3" s="196">
        <v>0</v>
      </c>
      <c r="AK3" s="196">
        <v>0</v>
      </c>
      <c r="AL3" s="196">
        <v>0</v>
      </c>
      <c r="AM3" s="196">
        <v>40</v>
      </c>
      <c r="AN3" s="196">
        <v>0</v>
      </c>
      <c r="AO3">
        <v>0</v>
      </c>
      <c r="AP3" s="196">
        <v>19.22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203.78</v>
      </c>
      <c r="M4" s="196">
        <v>27.13</v>
      </c>
      <c r="N4" s="196">
        <v>16.72</v>
      </c>
      <c r="O4" s="196">
        <v>0</v>
      </c>
      <c r="P4" s="196">
        <v>41.08</v>
      </c>
      <c r="Q4" s="196">
        <v>2.88</v>
      </c>
      <c r="R4" s="196">
        <v>5.77</v>
      </c>
      <c r="S4" s="196">
        <v>3.85</v>
      </c>
      <c r="T4" s="196">
        <v>0</v>
      </c>
      <c r="U4" s="196">
        <v>24.7</v>
      </c>
      <c r="V4" s="196">
        <v>1.92</v>
      </c>
      <c r="W4" s="196">
        <v>8.14</v>
      </c>
      <c r="X4" s="196">
        <v>43.25</v>
      </c>
      <c r="Y4" s="196">
        <v>0</v>
      </c>
      <c r="Z4">
        <v>0</v>
      </c>
      <c r="AA4" s="196">
        <v>9.0299999999999994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69.61</v>
      </c>
      <c r="AJ4" s="196">
        <v>0</v>
      </c>
      <c r="AK4" s="196">
        <v>0</v>
      </c>
      <c r="AL4" s="196">
        <v>0</v>
      </c>
      <c r="AM4" s="196">
        <v>40</v>
      </c>
      <c r="AN4" s="196">
        <v>0</v>
      </c>
      <c r="AO4">
        <v>0</v>
      </c>
      <c r="AP4" s="196">
        <v>19.22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203.77</v>
      </c>
      <c r="M5" s="196">
        <v>27.13</v>
      </c>
      <c r="N5" s="196">
        <v>16.72</v>
      </c>
      <c r="O5" s="196">
        <v>0</v>
      </c>
      <c r="P5" s="196">
        <v>41.08</v>
      </c>
      <c r="Q5" s="196">
        <v>2.88</v>
      </c>
      <c r="R5" s="196">
        <v>5.77</v>
      </c>
      <c r="S5" s="196">
        <v>3.84</v>
      </c>
      <c r="T5" s="196">
        <v>0</v>
      </c>
      <c r="U5" s="196">
        <v>24.7</v>
      </c>
      <c r="V5" s="196">
        <v>1.92</v>
      </c>
      <c r="W5" s="196">
        <v>8.14</v>
      </c>
      <c r="X5" s="196">
        <v>43.25</v>
      </c>
      <c r="Y5" s="196">
        <v>0</v>
      </c>
      <c r="Z5">
        <v>0</v>
      </c>
      <c r="AA5" s="196">
        <v>9.0299999999999994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69.61</v>
      </c>
      <c r="AJ5" s="196">
        <v>0</v>
      </c>
      <c r="AK5" s="196">
        <v>0</v>
      </c>
      <c r="AL5" s="196">
        <v>0</v>
      </c>
      <c r="AM5" s="196">
        <v>30</v>
      </c>
      <c r="AN5" s="196">
        <v>0</v>
      </c>
      <c r="AO5">
        <v>0</v>
      </c>
      <c r="AP5" s="196">
        <v>19.22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203.77</v>
      </c>
      <c r="M6" s="196">
        <v>27.13</v>
      </c>
      <c r="N6" s="196">
        <v>16.72</v>
      </c>
      <c r="O6" s="196">
        <v>0</v>
      </c>
      <c r="P6" s="196">
        <v>41.08</v>
      </c>
      <c r="Q6" s="196">
        <v>2.88</v>
      </c>
      <c r="R6" s="196">
        <v>5.77</v>
      </c>
      <c r="S6" s="196">
        <v>3.84</v>
      </c>
      <c r="T6" s="196">
        <v>0</v>
      </c>
      <c r="U6" s="196">
        <v>24.7</v>
      </c>
      <c r="V6" s="196">
        <v>1.92</v>
      </c>
      <c r="W6" s="196">
        <v>8.14</v>
      </c>
      <c r="X6" s="196">
        <v>43.25</v>
      </c>
      <c r="Y6" s="196">
        <v>0</v>
      </c>
      <c r="Z6">
        <v>0</v>
      </c>
      <c r="AA6" s="196">
        <v>9.0299999999999994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69.61</v>
      </c>
      <c r="AJ6" s="196">
        <v>0</v>
      </c>
      <c r="AK6" s="196">
        <v>0</v>
      </c>
      <c r="AL6" s="196">
        <v>0</v>
      </c>
      <c r="AM6" s="196">
        <v>30</v>
      </c>
      <c r="AN6" s="196">
        <v>0</v>
      </c>
      <c r="AO6">
        <v>0</v>
      </c>
      <c r="AP6" s="196">
        <v>19.22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203.77</v>
      </c>
      <c r="M7" s="196">
        <v>27.13</v>
      </c>
      <c r="N7" s="196">
        <v>16.72</v>
      </c>
      <c r="O7" s="196">
        <v>0</v>
      </c>
      <c r="P7" s="196">
        <v>41.08</v>
      </c>
      <c r="Q7" s="196">
        <v>2.88</v>
      </c>
      <c r="R7" s="196">
        <v>5.77</v>
      </c>
      <c r="S7" s="196">
        <v>3.84</v>
      </c>
      <c r="T7" s="196">
        <v>0</v>
      </c>
      <c r="U7" s="196">
        <v>24.7</v>
      </c>
      <c r="V7" s="196">
        <v>1.92</v>
      </c>
      <c r="W7" s="196">
        <v>8.14</v>
      </c>
      <c r="X7" s="196">
        <v>14.42</v>
      </c>
      <c r="Y7" s="196">
        <v>0</v>
      </c>
      <c r="Z7">
        <v>0</v>
      </c>
      <c r="AA7" s="196">
        <v>9.0299999999999994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69.61</v>
      </c>
      <c r="AJ7" s="196">
        <v>0</v>
      </c>
      <c r="AK7" s="196">
        <v>0</v>
      </c>
      <c r="AL7" s="196">
        <v>0</v>
      </c>
      <c r="AM7" s="196">
        <v>30</v>
      </c>
      <c r="AN7" s="196">
        <v>0</v>
      </c>
      <c r="AO7">
        <v>0</v>
      </c>
      <c r="AP7" s="196">
        <v>19.22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203.77</v>
      </c>
      <c r="M8" s="196">
        <v>27.13</v>
      </c>
      <c r="N8" s="196">
        <v>16.72</v>
      </c>
      <c r="O8" s="196">
        <v>0</v>
      </c>
      <c r="P8" s="196">
        <v>41.08</v>
      </c>
      <c r="Q8" s="196">
        <v>2.88</v>
      </c>
      <c r="R8" s="196">
        <v>6.16</v>
      </c>
      <c r="S8" s="196">
        <v>3.84</v>
      </c>
      <c r="T8" s="196">
        <v>0</v>
      </c>
      <c r="U8" s="196">
        <v>24.7</v>
      </c>
      <c r="V8" s="196">
        <v>1.92</v>
      </c>
      <c r="W8" s="196">
        <v>8.14</v>
      </c>
      <c r="X8" s="196">
        <v>14.42</v>
      </c>
      <c r="Y8" s="196">
        <v>0</v>
      </c>
      <c r="Z8">
        <v>0</v>
      </c>
      <c r="AA8" s="196">
        <v>9.0299999999999994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69.61</v>
      </c>
      <c r="AJ8" s="196">
        <v>0</v>
      </c>
      <c r="AK8" s="196">
        <v>0</v>
      </c>
      <c r="AL8" s="196">
        <v>0</v>
      </c>
      <c r="AM8" s="196">
        <v>30</v>
      </c>
      <c r="AN8" s="196">
        <v>0</v>
      </c>
      <c r="AO8">
        <v>0</v>
      </c>
      <c r="AP8" s="196">
        <v>19.22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203.77</v>
      </c>
      <c r="M9" s="196">
        <v>27.13</v>
      </c>
      <c r="N9" s="196">
        <v>16.72</v>
      </c>
      <c r="O9" s="196">
        <v>0</v>
      </c>
      <c r="P9" s="196">
        <v>41.08</v>
      </c>
      <c r="Q9" s="196">
        <v>2.88</v>
      </c>
      <c r="R9" s="196">
        <v>5.77</v>
      </c>
      <c r="S9" s="196">
        <v>3.84</v>
      </c>
      <c r="T9" s="196">
        <v>0</v>
      </c>
      <c r="U9" s="196">
        <v>24.7</v>
      </c>
      <c r="V9" s="196">
        <v>1.92</v>
      </c>
      <c r="W9" s="196">
        <v>8.14</v>
      </c>
      <c r="X9" s="196">
        <v>14.42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69.61</v>
      </c>
      <c r="AJ9" s="196">
        <v>0</v>
      </c>
      <c r="AK9" s="196">
        <v>0</v>
      </c>
      <c r="AL9" s="196">
        <v>0</v>
      </c>
      <c r="AM9" s="196">
        <v>30</v>
      </c>
      <c r="AN9" s="196">
        <v>0</v>
      </c>
      <c r="AO9">
        <v>0</v>
      </c>
      <c r="AP9" s="196">
        <v>19.22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203.77</v>
      </c>
      <c r="M10" s="196">
        <v>27.13</v>
      </c>
      <c r="N10" s="196">
        <v>16.72</v>
      </c>
      <c r="O10" s="196">
        <v>0</v>
      </c>
      <c r="P10" s="196">
        <v>41.08</v>
      </c>
      <c r="Q10" s="196">
        <v>2.88</v>
      </c>
      <c r="R10" s="196">
        <v>5.77</v>
      </c>
      <c r="S10" s="196">
        <v>3.84</v>
      </c>
      <c r="T10" s="196">
        <v>0</v>
      </c>
      <c r="U10" s="196">
        <v>24.7</v>
      </c>
      <c r="V10" s="196">
        <v>1.92</v>
      </c>
      <c r="W10" s="196">
        <v>8.14</v>
      </c>
      <c r="X10" s="196">
        <v>14.42</v>
      </c>
      <c r="Y10" s="196">
        <v>0</v>
      </c>
      <c r="Z10">
        <v>0</v>
      </c>
      <c r="AA10" s="196">
        <v>0</v>
      </c>
      <c r="AB10" s="196">
        <v>2.58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69.61</v>
      </c>
      <c r="AJ10" s="196">
        <v>0</v>
      </c>
      <c r="AK10" s="196">
        <v>0</v>
      </c>
      <c r="AL10" s="196">
        <v>0</v>
      </c>
      <c r="AM10" s="196">
        <v>30</v>
      </c>
      <c r="AN10" s="196">
        <v>0</v>
      </c>
      <c r="AO10">
        <v>0</v>
      </c>
      <c r="AP10" s="196">
        <v>19.22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203.77</v>
      </c>
      <c r="M11" s="196">
        <v>27.13</v>
      </c>
      <c r="N11" s="196">
        <v>16.72</v>
      </c>
      <c r="O11" s="196">
        <v>0</v>
      </c>
      <c r="P11" s="196">
        <v>41.08</v>
      </c>
      <c r="Q11" s="196">
        <v>2.88</v>
      </c>
      <c r="R11" s="196">
        <v>5.77</v>
      </c>
      <c r="S11" s="196">
        <v>3.84</v>
      </c>
      <c r="T11" s="196">
        <v>0</v>
      </c>
      <c r="U11" s="196">
        <v>24.7</v>
      </c>
      <c r="V11" s="196">
        <v>1.92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0</v>
      </c>
      <c r="AB11" s="196">
        <v>2.58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69.61</v>
      </c>
      <c r="AJ11" s="196">
        <v>0</v>
      </c>
      <c r="AK11" s="196">
        <v>0</v>
      </c>
      <c r="AL11" s="196">
        <v>0</v>
      </c>
      <c r="AM11" s="196">
        <v>30</v>
      </c>
      <c r="AN11" s="196">
        <v>0</v>
      </c>
      <c r="AO11">
        <v>0</v>
      </c>
      <c r="AP11" s="196">
        <v>19.22</v>
      </c>
      <c r="AQ11" s="196">
        <v>7.69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203.77</v>
      </c>
      <c r="M12" s="196">
        <v>27.13</v>
      </c>
      <c r="N12" s="196">
        <v>16.72</v>
      </c>
      <c r="O12" s="196">
        <v>0</v>
      </c>
      <c r="P12" s="196">
        <v>41.08</v>
      </c>
      <c r="Q12" s="196">
        <v>2.88</v>
      </c>
      <c r="R12" s="196">
        <v>5.77</v>
      </c>
      <c r="S12" s="196">
        <v>3.84</v>
      </c>
      <c r="T12" s="196">
        <v>0</v>
      </c>
      <c r="U12" s="196">
        <v>24.7</v>
      </c>
      <c r="V12" s="196">
        <v>1.92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0</v>
      </c>
      <c r="AB12" s="196">
        <v>2.58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69.61</v>
      </c>
      <c r="AJ12" s="196">
        <v>0</v>
      </c>
      <c r="AK12" s="196">
        <v>0</v>
      </c>
      <c r="AL12" s="196">
        <v>0</v>
      </c>
      <c r="AM12" s="196">
        <v>30</v>
      </c>
      <c r="AN12" s="196">
        <v>0</v>
      </c>
      <c r="AO12">
        <v>0</v>
      </c>
      <c r="AP12" s="196">
        <v>19.22</v>
      </c>
      <c r="AQ12" s="196">
        <v>7.69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203.77</v>
      </c>
      <c r="M13" s="196">
        <v>27.13</v>
      </c>
      <c r="N13" s="196">
        <v>16.72</v>
      </c>
      <c r="O13" s="196">
        <v>0</v>
      </c>
      <c r="P13" s="196">
        <v>41.08</v>
      </c>
      <c r="Q13" s="196">
        <v>2.88</v>
      </c>
      <c r="R13" s="196">
        <v>5.77</v>
      </c>
      <c r="S13" s="196">
        <v>3.84</v>
      </c>
      <c r="T13" s="196">
        <v>0</v>
      </c>
      <c r="U13" s="196">
        <v>24.7</v>
      </c>
      <c r="V13" s="196">
        <v>1.92</v>
      </c>
      <c r="W13" s="196">
        <v>4.8</v>
      </c>
      <c r="X13" s="196">
        <v>14.42</v>
      </c>
      <c r="Y13" s="196">
        <v>0</v>
      </c>
      <c r="Z13">
        <v>0</v>
      </c>
      <c r="AA13" s="196">
        <v>0</v>
      </c>
      <c r="AB13" s="196">
        <v>2.58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69.61</v>
      </c>
      <c r="AJ13" s="196">
        <v>0</v>
      </c>
      <c r="AK13" s="196">
        <v>0</v>
      </c>
      <c r="AL13" s="196">
        <v>0</v>
      </c>
      <c r="AM13" s="196">
        <v>30</v>
      </c>
      <c r="AN13" s="196">
        <v>0</v>
      </c>
      <c r="AO13">
        <v>0</v>
      </c>
      <c r="AP13" s="196">
        <v>19.22</v>
      </c>
      <c r="AQ13" s="196">
        <v>7.69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203.77</v>
      </c>
      <c r="M14" s="196">
        <v>27.13</v>
      </c>
      <c r="N14" s="196">
        <v>16.72</v>
      </c>
      <c r="O14" s="196">
        <v>0</v>
      </c>
      <c r="P14" s="196">
        <v>41.08</v>
      </c>
      <c r="Q14" s="196">
        <v>2.88</v>
      </c>
      <c r="R14" s="196">
        <v>5.77</v>
      </c>
      <c r="S14" s="196">
        <v>3.84</v>
      </c>
      <c r="T14" s="196">
        <v>0</v>
      </c>
      <c r="U14" s="196">
        <v>24.7</v>
      </c>
      <c r="V14" s="196">
        <v>1.92</v>
      </c>
      <c r="W14" s="196">
        <v>4.8</v>
      </c>
      <c r="X14" s="196">
        <v>14.42</v>
      </c>
      <c r="Y14" s="196">
        <v>0</v>
      </c>
      <c r="Z14">
        <v>0</v>
      </c>
      <c r="AA14" s="196">
        <v>0</v>
      </c>
      <c r="AB14" s="196">
        <v>2.58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69.61</v>
      </c>
      <c r="AJ14" s="196">
        <v>0</v>
      </c>
      <c r="AK14" s="196">
        <v>0</v>
      </c>
      <c r="AL14" s="196">
        <v>0</v>
      </c>
      <c r="AM14" s="196">
        <v>30</v>
      </c>
      <c r="AN14" s="196">
        <v>0</v>
      </c>
      <c r="AO14">
        <v>0</v>
      </c>
      <c r="AP14" s="196">
        <v>19.22</v>
      </c>
      <c r="AQ14" s="196">
        <v>7.69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203.77</v>
      </c>
      <c r="M15" s="196">
        <v>27.13</v>
      </c>
      <c r="N15" s="196">
        <v>16.72</v>
      </c>
      <c r="O15" s="196">
        <v>0</v>
      </c>
      <c r="P15" s="196">
        <v>41.08</v>
      </c>
      <c r="Q15" s="196">
        <v>2.88</v>
      </c>
      <c r="R15" s="196">
        <v>5.77</v>
      </c>
      <c r="S15" s="196">
        <v>3.84</v>
      </c>
      <c r="T15" s="196">
        <v>0</v>
      </c>
      <c r="U15" s="196">
        <v>24.7</v>
      </c>
      <c r="V15" s="196">
        <v>1.92</v>
      </c>
      <c r="W15" s="196">
        <v>4.8099999999999996</v>
      </c>
      <c r="X15" s="196">
        <v>14.42</v>
      </c>
      <c r="Y15" s="196">
        <v>0</v>
      </c>
      <c r="Z15">
        <v>0</v>
      </c>
      <c r="AA15" s="196">
        <v>0</v>
      </c>
      <c r="AB15" s="196">
        <v>2.58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69.61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19.22</v>
      </c>
      <c r="AQ15" s="196">
        <v>7.69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203.77</v>
      </c>
      <c r="M16" s="196">
        <v>27.13</v>
      </c>
      <c r="N16" s="196">
        <v>16.72</v>
      </c>
      <c r="O16" s="196">
        <v>0</v>
      </c>
      <c r="P16" s="196">
        <v>41.08</v>
      </c>
      <c r="Q16" s="196">
        <v>2.88</v>
      </c>
      <c r="R16" s="196">
        <v>5.77</v>
      </c>
      <c r="S16" s="196">
        <v>3.84</v>
      </c>
      <c r="T16" s="196">
        <v>0</v>
      </c>
      <c r="U16" s="196">
        <v>24.7</v>
      </c>
      <c r="V16" s="196">
        <v>1.92</v>
      </c>
      <c r="W16" s="196">
        <v>4.8099999999999996</v>
      </c>
      <c r="X16" s="196">
        <v>14.42</v>
      </c>
      <c r="Y16" s="196">
        <v>0</v>
      </c>
      <c r="Z16">
        <v>0</v>
      </c>
      <c r="AA16" s="196">
        <v>0</v>
      </c>
      <c r="AB16" s="196">
        <v>2.58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69.61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19.22</v>
      </c>
      <c r="AQ16" s="196">
        <v>7.69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203.77</v>
      </c>
      <c r="M17" s="196">
        <v>27.13</v>
      </c>
      <c r="N17" s="196">
        <v>16.72</v>
      </c>
      <c r="O17" s="196">
        <v>0</v>
      </c>
      <c r="P17" s="196">
        <v>41.08</v>
      </c>
      <c r="Q17" s="196">
        <v>2.88</v>
      </c>
      <c r="R17" s="196">
        <v>5.77</v>
      </c>
      <c r="S17" s="196">
        <v>3.84</v>
      </c>
      <c r="T17" s="196">
        <v>0</v>
      </c>
      <c r="U17" s="196">
        <v>24.7</v>
      </c>
      <c r="V17" s="196">
        <v>1.92</v>
      </c>
      <c r="W17" s="196">
        <v>4.8099999999999996</v>
      </c>
      <c r="X17" s="196">
        <v>14.42</v>
      </c>
      <c r="Y17" s="196">
        <v>0</v>
      </c>
      <c r="Z17">
        <v>0</v>
      </c>
      <c r="AA17" s="196">
        <v>0</v>
      </c>
      <c r="AB17" s="196">
        <v>2.58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69.61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19.22</v>
      </c>
      <c r="AQ17" s="196">
        <v>7.69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203.77</v>
      </c>
      <c r="M18" s="196">
        <v>27.13</v>
      </c>
      <c r="N18" s="196">
        <v>16.72</v>
      </c>
      <c r="O18" s="196">
        <v>0</v>
      </c>
      <c r="P18" s="196">
        <v>41.08</v>
      </c>
      <c r="Q18" s="196">
        <v>2.88</v>
      </c>
      <c r="R18" s="196">
        <v>5.77</v>
      </c>
      <c r="S18" s="196">
        <v>3.84</v>
      </c>
      <c r="T18" s="196">
        <v>0</v>
      </c>
      <c r="U18" s="196">
        <v>24.7</v>
      </c>
      <c r="V18" s="196">
        <v>1.92</v>
      </c>
      <c r="W18" s="196">
        <v>4.8099999999999996</v>
      </c>
      <c r="X18" s="196">
        <v>14.42</v>
      </c>
      <c r="Y18" s="196">
        <v>0</v>
      </c>
      <c r="Z18">
        <v>0</v>
      </c>
      <c r="AA18" s="196">
        <v>0</v>
      </c>
      <c r="AB18" s="196">
        <v>2.58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69.61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19.22</v>
      </c>
      <c r="AQ18" s="196">
        <v>7.69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203.77</v>
      </c>
      <c r="M19" s="196">
        <v>27.13</v>
      </c>
      <c r="N19" s="196">
        <v>16.72</v>
      </c>
      <c r="O19" s="196">
        <v>0</v>
      </c>
      <c r="P19" s="196">
        <v>41.08</v>
      </c>
      <c r="Q19" s="196">
        <v>2.88</v>
      </c>
      <c r="R19" s="196">
        <v>5.77</v>
      </c>
      <c r="S19" s="196">
        <v>3.84</v>
      </c>
      <c r="T19" s="196">
        <v>0</v>
      </c>
      <c r="U19" s="196">
        <v>24.7</v>
      </c>
      <c r="V19" s="196">
        <v>1.92</v>
      </c>
      <c r="W19" s="196">
        <v>4.8099999999999996</v>
      </c>
      <c r="X19" s="196">
        <v>14.42</v>
      </c>
      <c r="Y19" s="196">
        <v>0</v>
      </c>
      <c r="Z19">
        <v>0</v>
      </c>
      <c r="AA19" s="196">
        <v>0</v>
      </c>
      <c r="AB19" s="196">
        <v>2.58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69.61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19.22</v>
      </c>
      <c r="AQ19" s="196">
        <v>7.69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203.77</v>
      </c>
      <c r="M20" s="196">
        <v>27.13</v>
      </c>
      <c r="N20" s="196">
        <v>16.72</v>
      </c>
      <c r="O20" s="196">
        <v>0</v>
      </c>
      <c r="P20" s="196">
        <v>41.08</v>
      </c>
      <c r="Q20" s="196">
        <v>2.88</v>
      </c>
      <c r="R20" s="196">
        <v>5.77</v>
      </c>
      <c r="S20" s="196">
        <v>3.84</v>
      </c>
      <c r="T20" s="196">
        <v>0</v>
      </c>
      <c r="U20" s="196">
        <v>24.7</v>
      </c>
      <c r="V20" s="196">
        <v>1.92</v>
      </c>
      <c r="W20" s="196">
        <v>4.8099999999999996</v>
      </c>
      <c r="X20" s="196">
        <v>14.42</v>
      </c>
      <c r="Y20" s="196">
        <v>0</v>
      </c>
      <c r="Z20">
        <v>0</v>
      </c>
      <c r="AA20" s="196">
        <v>0</v>
      </c>
      <c r="AB20" s="196">
        <v>2.58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69.61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19.22</v>
      </c>
      <c r="AQ20" s="196">
        <v>7.69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203.77</v>
      </c>
      <c r="M21" s="196">
        <v>27.13</v>
      </c>
      <c r="N21" s="196">
        <v>16.72</v>
      </c>
      <c r="O21" s="196">
        <v>0</v>
      </c>
      <c r="P21" s="196">
        <v>41.08</v>
      </c>
      <c r="Q21" s="196">
        <v>2.88</v>
      </c>
      <c r="R21" s="196">
        <v>5.77</v>
      </c>
      <c r="S21" s="196">
        <v>3.84</v>
      </c>
      <c r="T21" s="196">
        <v>0</v>
      </c>
      <c r="U21" s="196">
        <v>24.7</v>
      </c>
      <c r="V21" s="196">
        <v>1.92</v>
      </c>
      <c r="W21" s="196">
        <v>4.8099999999999996</v>
      </c>
      <c r="X21" s="196">
        <v>14.42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69.61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19.22</v>
      </c>
      <c r="AQ21" s="196">
        <v>7.69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203.77</v>
      </c>
      <c r="M22" s="196">
        <v>27.13</v>
      </c>
      <c r="N22" s="196">
        <v>16.72</v>
      </c>
      <c r="O22" s="196">
        <v>0</v>
      </c>
      <c r="P22" s="196">
        <v>41.08</v>
      </c>
      <c r="Q22" s="196">
        <v>2.88</v>
      </c>
      <c r="R22" s="196">
        <v>5.77</v>
      </c>
      <c r="S22" s="196">
        <v>3.84</v>
      </c>
      <c r="T22" s="196">
        <v>0</v>
      </c>
      <c r="U22" s="196">
        <v>24.7</v>
      </c>
      <c r="V22" s="196">
        <v>1.92</v>
      </c>
      <c r="W22" s="196">
        <v>4.8099999999999996</v>
      </c>
      <c r="X22" s="196">
        <v>14.42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69.61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19.22</v>
      </c>
      <c r="AQ22" s="196">
        <v>7.69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203.78</v>
      </c>
      <c r="M23" s="196">
        <v>27.13</v>
      </c>
      <c r="N23" s="196">
        <v>16.72</v>
      </c>
      <c r="O23" s="196">
        <v>0</v>
      </c>
      <c r="P23" s="196">
        <v>41.08</v>
      </c>
      <c r="Q23" s="196">
        <v>2.88</v>
      </c>
      <c r="R23" s="196">
        <v>5.77</v>
      </c>
      <c r="S23" s="196">
        <v>3.79</v>
      </c>
      <c r="T23" s="196">
        <v>0</v>
      </c>
      <c r="U23" s="196">
        <v>24.7</v>
      </c>
      <c r="V23" s="196">
        <v>1.92</v>
      </c>
      <c r="W23" s="196">
        <v>4.8099999999999996</v>
      </c>
      <c r="X23" s="196">
        <v>14.42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69.61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19.22</v>
      </c>
      <c r="AQ23" s="196">
        <v>7.56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203.78</v>
      </c>
      <c r="M24" s="196">
        <v>27.13</v>
      </c>
      <c r="N24" s="196">
        <v>16.72</v>
      </c>
      <c r="O24" s="196">
        <v>0</v>
      </c>
      <c r="P24" s="196">
        <v>41.08</v>
      </c>
      <c r="Q24" s="196">
        <v>2.88</v>
      </c>
      <c r="R24" s="196">
        <v>5.77</v>
      </c>
      <c r="S24" s="196">
        <v>3.84</v>
      </c>
      <c r="T24" s="196">
        <v>0</v>
      </c>
      <c r="U24" s="196">
        <v>24.7</v>
      </c>
      <c r="V24" s="196">
        <v>1.92</v>
      </c>
      <c r="W24" s="196">
        <v>4.8099999999999996</v>
      </c>
      <c r="X24" s="196">
        <v>14.42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69.61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48.06</v>
      </c>
      <c r="AQ24" s="196">
        <v>7.56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259.52999999999997</v>
      </c>
      <c r="M25" s="196">
        <v>27.13</v>
      </c>
      <c r="N25" s="196">
        <v>16.72</v>
      </c>
      <c r="O25" s="196">
        <v>0</v>
      </c>
      <c r="P25" s="196">
        <v>41.08</v>
      </c>
      <c r="Q25" s="196">
        <v>2.88</v>
      </c>
      <c r="R25" s="196">
        <v>12.51</v>
      </c>
      <c r="S25" s="196">
        <v>3.84</v>
      </c>
      <c r="T25" s="196">
        <v>0</v>
      </c>
      <c r="U25" s="196">
        <v>24.7</v>
      </c>
      <c r="V25" s="196">
        <v>6.11</v>
      </c>
      <c r="W25" s="196">
        <v>9.5</v>
      </c>
      <c r="X25" s="196">
        <v>35.369999999999997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69.61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74.67</v>
      </c>
      <c r="AQ25" s="196">
        <v>7.56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317.2</v>
      </c>
      <c r="M26" s="196">
        <v>27.13</v>
      </c>
      <c r="N26" s="196">
        <v>16.72</v>
      </c>
      <c r="O26" s="196">
        <v>0</v>
      </c>
      <c r="P26" s="196">
        <v>41.08</v>
      </c>
      <c r="Q26" s="196">
        <v>2.88</v>
      </c>
      <c r="R26" s="196">
        <v>5.77</v>
      </c>
      <c r="S26" s="196">
        <v>3.85</v>
      </c>
      <c r="T26" s="196">
        <v>0</v>
      </c>
      <c r="U26" s="196">
        <v>24.7</v>
      </c>
      <c r="V26" s="196">
        <v>1.92</v>
      </c>
      <c r="W26" s="196">
        <v>10.26</v>
      </c>
      <c r="X26" s="196">
        <v>42.31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48.06</v>
      </c>
      <c r="AQ26" s="196">
        <v>7.69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8.93</v>
      </c>
      <c r="L27" s="196">
        <v>370.7</v>
      </c>
      <c r="M27" s="196">
        <v>27.13</v>
      </c>
      <c r="N27" s="196">
        <v>16.72</v>
      </c>
      <c r="O27" s="196">
        <v>0</v>
      </c>
      <c r="P27" s="196">
        <v>41.08</v>
      </c>
      <c r="Q27" s="196">
        <v>6.43</v>
      </c>
      <c r="R27" s="196">
        <v>12.51</v>
      </c>
      <c r="S27" s="196">
        <v>7.79</v>
      </c>
      <c r="T27" s="196">
        <v>0</v>
      </c>
      <c r="U27" s="196">
        <v>24.7</v>
      </c>
      <c r="V27" s="196">
        <v>6.11</v>
      </c>
      <c r="W27" s="196">
        <v>10.27</v>
      </c>
      <c r="X27" s="196">
        <v>43.26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74.680000000000007</v>
      </c>
      <c r="AQ27" s="196">
        <v>26.6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</v>
      </c>
      <c r="L28" s="196">
        <v>370.7</v>
      </c>
      <c r="M28" s="196">
        <v>27.13</v>
      </c>
      <c r="N28" s="196">
        <v>16.72</v>
      </c>
      <c r="O28" s="196">
        <v>0</v>
      </c>
      <c r="P28" s="196">
        <v>41.08</v>
      </c>
      <c r="Q28" s="196">
        <v>6.43</v>
      </c>
      <c r="R28" s="196">
        <v>12.51</v>
      </c>
      <c r="S28" s="196">
        <v>7.79</v>
      </c>
      <c r="T28" s="196">
        <v>0</v>
      </c>
      <c r="U28" s="196">
        <v>24.7</v>
      </c>
      <c r="V28" s="196">
        <v>6.11</v>
      </c>
      <c r="W28" s="196">
        <v>10.27</v>
      </c>
      <c r="X28" s="196">
        <v>43.26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74.680000000000007</v>
      </c>
      <c r="AQ28" s="196">
        <v>26.6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</v>
      </c>
      <c r="L29" s="196">
        <v>370.7</v>
      </c>
      <c r="M29" s="196">
        <v>27.13</v>
      </c>
      <c r="N29" s="196">
        <v>16.72</v>
      </c>
      <c r="O29" s="196">
        <v>0</v>
      </c>
      <c r="P29" s="196">
        <v>41.08</v>
      </c>
      <c r="Q29" s="196">
        <v>6.43</v>
      </c>
      <c r="R29" s="196">
        <v>12.51</v>
      </c>
      <c r="S29" s="196">
        <v>7.79</v>
      </c>
      <c r="T29" s="196">
        <v>0</v>
      </c>
      <c r="U29" s="196">
        <v>24.7</v>
      </c>
      <c r="V29" s="196">
        <v>6.11</v>
      </c>
      <c r="W29" s="196">
        <v>10.27</v>
      </c>
      <c r="X29" s="196">
        <v>43.26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74.680000000000007</v>
      </c>
      <c r="AQ29" s="196">
        <v>26.6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</v>
      </c>
      <c r="L30" s="196">
        <v>370.7</v>
      </c>
      <c r="M30" s="196">
        <v>27.13</v>
      </c>
      <c r="N30" s="196">
        <v>16.72</v>
      </c>
      <c r="O30" s="196">
        <v>0</v>
      </c>
      <c r="P30" s="196">
        <v>41.08</v>
      </c>
      <c r="Q30" s="196">
        <v>6.43</v>
      </c>
      <c r="R30" s="196">
        <v>12.51</v>
      </c>
      <c r="S30" s="196">
        <v>7.79</v>
      </c>
      <c r="T30" s="196">
        <v>0</v>
      </c>
      <c r="U30" s="196">
        <v>24.7</v>
      </c>
      <c r="V30" s="196">
        <v>6.11</v>
      </c>
      <c r="W30" s="196">
        <v>10.27</v>
      </c>
      <c r="X30" s="196">
        <v>43.26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74.680000000000007</v>
      </c>
      <c r="AQ30" s="196">
        <v>26.6</v>
      </c>
      <c r="AR30" s="196">
        <v>0.73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</v>
      </c>
      <c r="L31" s="196">
        <v>370.7</v>
      </c>
      <c r="M31" s="196">
        <v>27.13</v>
      </c>
      <c r="N31" s="196">
        <v>16.72</v>
      </c>
      <c r="O31" s="196">
        <v>0</v>
      </c>
      <c r="P31" s="196">
        <v>41.08</v>
      </c>
      <c r="Q31" s="196">
        <v>6.43</v>
      </c>
      <c r="R31" s="196">
        <v>12.51</v>
      </c>
      <c r="S31" s="196">
        <v>7.79</v>
      </c>
      <c r="T31" s="196">
        <v>0</v>
      </c>
      <c r="U31" s="196">
        <v>24.7</v>
      </c>
      <c r="V31" s="196">
        <v>6.11</v>
      </c>
      <c r="W31" s="196">
        <v>10.27</v>
      </c>
      <c r="X31" s="196">
        <v>43.26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74.680000000000007</v>
      </c>
      <c r="AQ31" s="196">
        <v>26.6</v>
      </c>
      <c r="AR31" s="196">
        <v>2.87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</v>
      </c>
      <c r="L32" s="196">
        <v>370.7</v>
      </c>
      <c r="M32" s="196">
        <v>27.13</v>
      </c>
      <c r="N32" s="196">
        <v>16.72</v>
      </c>
      <c r="O32" s="196">
        <v>0</v>
      </c>
      <c r="P32" s="196">
        <v>41.08</v>
      </c>
      <c r="Q32" s="196">
        <v>6.43</v>
      </c>
      <c r="R32" s="196">
        <v>12.51</v>
      </c>
      <c r="S32" s="196">
        <v>7.79</v>
      </c>
      <c r="T32" s="196">
        <v>0</v>
      </c>
      <c r="U32" s="196">
        <v>24.7</v>
      </c>
      <c r="V32" s="196">
        <v>6.11</v>
      </c>
      <c r="W32" s="196">
        <v>10.27</v>
      </c>
      <c r="X32" s="196">
        <v>43.26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74.680000000000007</v>
      </c>
      <c r="AQ32" s="196">
        <v>26.6</v>
      </c>
      <c r="AR32" s="196">
        <v>6.85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</v>
      </c>
      <c r="L33" s="196">
        <v>370.7</v>
      </c>
      <c r="M33" s="196">
        <v>27.13</v>
      </c>
      <c r="N33" s="196">
        <v>16.72</v>
      </c>
      <c r="O33" s="196">
        <v>0</v>
      </c>
      <c r="P33" s="196">
        <v>41.08</v>
      </c>
      <c r="Q33" s="196">
        <v>6.43</v>
      </c>
      <c r="R33" s="196">
        <v>12.51</v>
      </c>
      <c r="S33" s="196">
        <v>7.79</v>
      </c>
      <c r="T33" s="196">
        <v>0</v>
      </c>
      <c r="U33" s="196">
        <v>24.7</v>
      </c>
      <c r="V33" s="196">
        <v>6.11</v>
      </c>
      <c r="W33" s="196">
        <v>10.27</v>
      </c>
      <c r="X33" s="196">
        <v>43.26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74.680000000000007</v>
      </c>
      <c r="AQ33" s="196">
        <v>26.6</v>
      </c>
      <c r="AR33" s="196">
        <v>11.06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</v>
      </c>
      <c r="L34" s="196">
        <v>370.7</v>
      </c>
      <c r="M34" s="196">
        <v>27.13</v>
      </c>
      <c r="N34" s="196">
        <v>16.72</v>
      </c>
      <c r="O34" s="196">
        <v>0</v>
      </c>
      <c r="P34" s="196">
        <v>41.08</v>
      </c>
      <c r="Q34" s="196">
        <v>6.43</v>
      </c>
      <c r="R34" s="196">
        <v>12.51</v>
      </c>
      <c r="S34" s="196">
        <v>7.79</v>
      </c>
      <c r="T34" s="196">
        <v>0</v>
      </c>
      <c r="U34" s="196">
        <v>24.7</v>
      </c>
      <c r="V34" s="196">
        <v>6.11</v>
      </c>
      <c r="W34" s="196">
        <v>10.27</v>
      </c>
      <c r="X34" s="196">
        <v>43.26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74.680000000000007</v>
      </c>
      <c r="AQ34" s="196">
        <v>26.6</v>
      </c>
      <c r="AR34" s="196">
        <v>16.489999999999998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</v>
      </c>
      <c r="L35" s="196">
        <v>370.7</v>
      </c>
      <c r="M35" s="196">
        <v>27.13</v>
      </c>
      <c r="N35" s="196">
        <v>16.72</v>
      </c>
      <c r="O35" s="196">
        <v>0</v>
      </c>
      <c r="P35" s="196">
        <v>41.08</v>
      </c>
      <c r="Q35" s="196">
        <v>6.43</v>
      </c>
      <c r="R35" s="196">
        <v>12.51</v>
      </c>
      <c r="S35" s="196">
        <v>7.79</v>
      </c>
      <c r="T35" s="196">
        <v>0</v>
      </c>
      <c r="U35" s="196">
        <v>24.7</v>
      </c>
      <c r="V35" s="196">
        <v>6.11</v>
      </c>
      <c r="W35" s="196">
        <v>10.27</v>
      </c>
      <c r="X35" s="196">
        <v>43.26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74.680000000000007</v>
      </c>
      <c r="AQ35" s="196">
        <v>26.6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</v>
      </c>
      <c r="L36" s="196">
        <v>370.7</v>
      </c>
      <c r="M36" s="196">
        <v>27.13</v>
      </c>
      <c r="N36" s="196">
        <v>16.72</v>
      </c>
      <c r="O36" s="196">
        <v>0</v>
      </c>
      <c r="P36" s="196">
        <v>41.08</v>
      </c>
      <c r="Q36" s="196">
        <v>6.43</v>
      </c>
      <c r="R36" s="196">
        <v>12.51</v>
      </c>
      <c r="S36" s="196">
        <v>7.79</v>
      </c>
      <c r="T36" s="196">
        <v>0</v>
      </c>
      <c r="U36" s="196">
        <v>24.7</v>
      </c>
      <c r="V36" s="196">
        <v>6.11</v>
      </c>
      <c r="W36" s="196">
        <v>10.27</v>
      </c>
      <c r="X36" s="196">
        <v>43.26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74.680000000000007</v>
      </c>
      <c r="AQ36" s="196">
        <v>26.6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</v>
      </c>
      <c r="L37" s="196">
        <v>370.7</v>
      </c>
      <c r="M37" s="196">
        <v>27.13</v>
      </c>
      <c r="N37" s="196">
        <v>16.72</v>
      </c>
      <c r="O37" s="196">
        <v>0</v>
      </c>
      <c r="P37" s="196">
        <v>41.08</v>
      </c>
      <c r="Q37" s="196">
        <v>6.43</v>
      </c>
      <c r="R37" s="196">
        <v>12.51</v>
      </c>
      <c r="S37" s="196">
        <v>7.79</v>
      </c>
      <c r="T37" s="196">
        <v>0</v>
      </c>
      <c r="U37" s="196">
        <v>24.7</v>
      </c>
      <c r="V37" s="196">
        <v>6.11</v>
      </c>
      <c r="W37" s="196">
        <v>10.27</v>
      </c>
      <c r="X37" s="196">
        <v>43.26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</v>
      </c>
      <c r="L38" s="196">
        <v>370.7</v>
      </c>
      <c r="M38" s="196">
        <v>27.13</v>
      </c>
      <c r="N38" s="196">
        <v>16.72</v>
      </c>
      <c r="O38" s="196">
        <v>0</v>
      </c>
      <c r="P38" s="196">
        <v>41.08</v>
      </c>
      <c r="Q38" s="196">
        <v>6.43</v>
      </c>
      <c r="R38" s="196">
        <v>12.51</v>
      </c>
      <c r="S38" s="196">
        <v>7.79</v>
      </c>
      <c r="T38" s="196">
        <v>0</v>
      </c>
      <c r="U38" s="196">
        <v>24.7</v>
      </c>
      <c r="V38" s="196">
        <v>6.11</v>
      </c>
      <c r="W38" s="196">
        <v>10.27</v>
      </c>
      <c r="X38" s="196">
        <v>43.26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</v>
      </c>
      <c r="L39" s="196">
        <v>370.7</v>
      </c>
      <c r="M39" s="196">
        <v>27.13</v>
      </c>
      <c r="N39" s="196">
        <v>16.72</v>
      </c>
      <c r="O39" s="196">
        <v>0</v>
      </c>
      <c r="P39" s="196">
        <v>41.08</v>
      </c>
      <c r="Q39" s="196">
        <v>6.43</v>
      </c>
      <c r="R39" s="196">
        <v>12.51</v>
      </c>
      <c r="S39" s="196">
        <v>7.79</v>
      </c>
      <c r="T39" s="196">
        <v>0</v>
      </c>
      <c r="U39" s="196">
        <v>24.7</v>
      </c>
      <c r="V39" s="196">
        <v>6.11</v>
      </c>
      <c r="W39" s="196">
        <v>10.27</v>
      </c>
      <c r="X39" s="196">
        <v>43.26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</v>
      </c>
      <c r="L40" s="196">
        <v>370.7</v>
      </c>
      <c r="M40" s="196">
        <v>27.13</v>
      </c>
      <c r="N40" s="196">
        <v>16.72</v>
      </c>
      <c r="O40" s="196">
        <v>0</v>
      </c>
      <c r="P40" s="196">
        <v>41.08</v>
      </c>
      <c r="Q40" s="196">
        <v>6.43</v>
      </c>
      <c r="R40" s="196">
        <v>12.51</v>
      </c>
      <c r="S40" s="196">
        <v>7.79</v>
      </c>
      <c r="T40" s="196">
        <v>0</v>
      </c>
      <c r="U40" s="196">
        <v>24.7</v>
      </c>
      <c r="V40" s="196">
        <v>6.11</v>
      </c>
      <c r="W40" s="196">
        <v>10.27</v>
      </c>
      <c r="X40" s="196">
        <v>43.26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</v>
      </c>
      <c r="L41" s="196">
        <v>370.7</v>
      </c>
      <c r="M41" s="196">
        <v>27.13</v>
      </c>
      <c r="N41" s="196">
        <v>16.72</v>
      </c>
      <c r="O41" s="196">
        <v>0</v>
      </c>
      <c r="P41" s="196">
        <v>41.08</v>
      </c>
      <c r="Q41" s="196">
        <v>6.43</v>
      </c>
      <c r="R41" s="196">
        <v>12.51</v>
      </c>
      <c r="S41" s="196">
        <v>7.79</v>
      </c>
      <c r="T41" s="196">
        <v>0</v>
      </c>
      <c r="U41" s="196">
        <v>24.7</v>
      </c>
      <c r="V41" s="196">
        <v>6.11</v>
      </c>
      <c r="W41" s="196">
        <v>10.27</v>
      </c>
      <c r="X41" s="196">
        <v>43.26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</v>
      </c>
      <c r="L42" s="196">
        <v>370.7</v>
      </c>
      <c r="M42" s="196">
        <v>27.13</v>
      </c>
      <c r="N42" s="196">
        <v>16.72</v>
      </c>
      <c r="O42" s="196">
        <v>0</v>
      </c>
      <c r="P42" s="196">
        <v>41.08</v>
      </c>
      <c r="Q42" s="196">
        <v>6.43</v>
      </c>
      <c r="R42" s="196">
        <v>12.51</v>
      </c>
      <c r="S42" s="196">
        <v>7.79</v>
      </c>
      <c r="T42" s="196">
        <v>0</v>
      </c>
      <c r="U42" s="196">
        <v>24.7</v>
      </c>
      <c r="V42" s="196">
        <v>6.11</v>
      </c>
      <c r="W42" s="196">
        <v>10.27</v>
      </c>
      <c r="X42" s="196">
        <v>43.26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</v>
      </c>
      <c r="L43" s="196">
        <v>370.7</v>
      </c>
      <c r="M43" s="196">
        <v>27.13</v>
      </c>
      <c r="N43" s="196">
        <v>16.72</v>
      </c>
      <c r="O43" s="196">
        <v>0</v>
      </c>
      <c r="P43" s="196">
        <v>41.08</v>
      </c>
      <c r="Q43" s="196">
        <v>6.43</v>
      </c>
      <c r="R43" s="196">
        <v>12.51</v>
      </c>
      <c r="S43" s="196">
        <v>7.79</v>
      </c>
      <c r="T43" s="196">
        <v>0</v>
      </c>
      <c r="U43" s="196">
        <v>24.7</v>
      </c>
      <c r="V43" s="196">
        <v>6.11</v>
      </c>
      <c r="W43" s="196">
        <v>10.27</v>
      </c>
      <c r="X43" s="196">
        <v>43.26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</v>
      </c>
      <c r="L44" s="196">
        <v>370.7</v>
      </c>
      <c r="M44" s="196">
        <v>27.13</v>
      </c>
      <c r="N44" s="196">
        <v>16.72</v>
      </c>
      <c r="O44" s="196">
        <v>0</v>
      </c>
      <c r="P44" s="196">
        <v>41.08</v>
      </c>
      <c r="Q44" s="196">
        <v>6.43</v>
      </c>
      <c r="R44" s="196">
        <v>12.51</v>
      </c>
      <c r="S44" s="196">
        <v>7.79</v>
      </c>
      <c r="T44" s="196">
        <v>0</v>
      </c>
      <c r="U44" s="196">
        <v>24.7</v>
      </c>
      <c r="V44" s="196">
        <v>6.11</v>
      </c>
      <c r="W44" s="196">
        <v>10.27</v>
      </c>
      <c r="X44" s="196">
        <v>43.26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</v>
      </c>
      <c r="L45" s="196">
        <v>370.7</v>
      </c>
      <c r="M45" s="196">
        <v>27.13</v>
      </c>
      <c r="N45" s="196">
        <v>16.72</v>
      </c>
      <c r="O45" s="196">
        <v>0</v>
      </c>
      <c r="P45" s="196">
        <v>41.08</v>
      </c>
      <c r="Q45" s="196">
        <v>6.43</v>
      </c>
      <c r="R45" s="196">
        <v>12.51</v>
      </c>
      <c r="S45" s="196">
        <v>7.79</v>
      </c>
      <c r="T45" s="196">
        <v>0</v>
      </c>
      <c r="U45" s="196">
        <v>24.7</v>
      </c>
      <c r="V45" s="196">
        <v>6.11</v>
      </c>
      <c r="W45" s="196">
        <v>10.27</v>
      </c>
      <c r="X45" s="196">
        <v>43.26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</v>
      </c>
      <c r="L46" s="196">
        <v>370.7</v>
      </c>
      <c r="M46" s="196">
        <v>27.13</v>
      </c>
      <c r="N46" s="196">
        <v>16.72</v>
      </c>
      <c r="O46" s="196">
        <v>0</v>
      </c>
      <c r="P46" s="196">
        <v>41.08</v>
      </c>
      <c r="Q46" s="196">
        <v>6.43</v>
      </c>
      <c r="R46" s="196">
        <v>12.51</v>
      </c>
      <c r="S46" s="196">
        <v>7.79</v>
      </c>
      <c r="T46" s="196">
        <v>0</v>
      </c>
      <c r="U46" s="196">
        <v>24.7</v>
      </c>
      <c r="V46" s="196">
        <v>6.11</v>
      </c>
      <c r="W46" s="196">
        <v>10.27</v>
      </c>
      <c r="X46" s="196">
        <v>43.26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26.6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</v>
      </c>
      <c r="L47" s="196">
        <v>370.7</v>
      </c>
      <c r="M47" s="196">
        <v>27.13</v>
      </c>
      <c r="N47" s="196">
        <v>16.72</v>
      </c>
      <c r="O47" s="196">
        <v>0</v>
      </c>
      <c r="P47" s="196">
        <v>41.08</v>
      </c>
      <c r="Q47" s="196">
        <v>6.43</v>
      </c>
      <c r="R47" s="196">
        <v>12.51</v>
      </c>
      <c r="S47" s="196">
        <v>7.79</v>
      </c>
      <c r="T47" s="196">
        <v>0</v>
      </c>
      <c r="U47" s="196">
        <v>24.7</v>
      </c>
      <c r="V47" s="196">
        <v>6.11</v>
      </c>
      <c r="W47" s="196">
        <v>10.27</v>
      </c>
      <c r="X47" s="196">
        <v>43.26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74.680000000000007</v>
      </c>
      <c r="AQ47" s="196">
        <v>7.69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</v>
      </c>
      <c r="L48" s="196">
        <v>370.7</v>
      </c>
      <c r="M48" s="196">
        <v>27.13</v>
      </c>
      <c r="N48" s="196">
        <v>16.72</v>
      </c>
      <c r="O48" s="196">
        <v>0</v>
      </c>
      <c r="P48" s="196">
        <v>41.08</v>
      </c>
      <c r="Q48" s="196">
        <v>6.43</v>
      </c>
      <c r="R48" s="196">
        <v>12.51</v>
      </c>
      <c r="S48" s="196">
        <v>7.79</v>
      </c>
      <c r="T48" s="196">
        <v>0</v>
      </c>
      <c r="U48" s="196">
        <v>24.7</v>
      </c>
      <c r="V48" s="196">
        <v>6.11</v>
      </c>
      <c r="W48" s="196">
        <v>10.27</v>
      </c>
      <c r="X48" s="196">
        <v>43.26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74.680000000000007</v>
      </c>
      <c r="AQ48" s="196">
        <v>26.6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</v>
      </c>
      <c r="L49" s="196">
        <v>370.7</v>
      </c>
      <c r="M49" s="196">
        <v>27.13</v>
      </c>
      <c r="N49" s="196">
        <v>16.72</v>
      </c>
      <c r="O49" s="196">
        <v>0</v>
      </c>
      <c r="P49" s="196">
        <v>41.08</v>
      </c>
      <c r="Q49" s="196">
        <v>6.43</v>
      </c>
      <c r="R49" s="196">
        <v>12.51</v>
      </c>
      <c r="S49" s="196">
        <v>7.79</v>
      </c>
      <c r="T49" s="196">
        <v>0</v>
      </c>
      <c r="U49" s="196">
        <v>24.7</v>
      </c>
      <c r="V49" s="196">
        <v>6.11</v>
      </c>
      <c r="W49" s="196">
        <v>10.27</v>
      </c>
      <c r="X49" s="196">
        <v>43.26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74.680000000000007</v>
      </c>
      <c r="AQ49" s="196">
        <v>26.6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</v>
      </c>
      <c r="L50" s="196">
        <v>370.7</v>
      </c>
      <c r="M50" s="196">
        <v>27.13</v>
      </c>
      <c r="N50" s="196">
        <v>16.72</v>
      </c>
      <c r="O50" s="196">
        <v>0</v>
      </c>
      <c r="P50" s="196">
        <v>41.08</v>
      </c>
      <c r="Q50" s="196">
        <v>6.43</v>
      </c>
      <c r="R50" s="196">
        <v>12.51</v>
      </c>
      <c r="S50" s="196">
        <v>7.79</v>
      </c>
      <c r="T50" s="196">
        <v>0</v>
      </c>
      <c r="U50" s="196">
        <v>24.7</v>
      </c>
      <c r="V50" s="196">
        <v>6.11</v>
      </c>
      <c r="W50" s="196">
        <v>10.27</v>
      </c>
      <c r="X50" s="196">
        <v>43.26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74.680000000000007</v>
      </c>
      <c r="AQ50" s="196">
        <v>26.6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</v>
      </c>
      <c r="L51" s="196">
        <v>370.7</v>
      </c>
      <c r="M51" s="196">
        <v>27.13</v>
      </c>
      <c r="N51" s="196">
        <v>16.72</v>
      </c>
      <c r="O51" s="196">
        <v>0</v>
      </c>
      <c r="P51" s="196">
        <v>41.08</v>
      </c>
      <c r="Q51" s="196">
        <v>6.43</v>
      </c>
      <c r="R51" s="196">
        <v>12.51</v>
      </c>
      <c r="S51" s="196">
        <v>7.79</v>
      </c>
      <c r="T51" s="196">
        <v>0</v>
      </c>
      <c r="U51" s="196">
        <v>24.7</v>
      </c>
      <c r="V51" s="196">
        <v>6.11</v>
      </c>
      <c r="W51" s="196">
        <v>10.27</v>
      </c>
      <c r="X51" s="196">
        <v>43.26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74.680000000000007</v>
      </c>
      <c r="AQ51" s="196">
        <v>26.6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8.94</v>
      </c>
      <c r="L52" s="196">
        <v>370.7</v>
      </c>
      <c r="M52" s="196">
        <v>27.13</v>
      </c>
      <c r="N52" s="196">
        <v>16.72</v>
      </c>
      <c r="O52" s="196">
        <v>0</v>
      </c>
      <c r="P52" s="196">
        <v>41.08</v>
      </c>
      <c r="Q52" s="196">
        <v>6.43</v>
      </c>
      <c r="R52" s="196">
        <v>12.51</v>
      </c>
      <c r="S52" s="196">
        <v>7.79</v>
      </c>
      <c r="T52" s="196">
        <v>0</v>
      </c>
      <c r="U52" s="196">
        <v>24.7</v>
      </c>
      <c r="V52" s="196">
        <v>6.11</v>
      </c>
      <c r="W52" s="196">
        <v>10.27</v>
      </c>
      <c r="X52" s="196">
        <v>43.26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74.680000000000007</v>
      </c>
      <c r="AQ52" s="196">
        <v>26.6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8.94</v>
      </c>
      <c r="L53" s="196">
        <v>370.7</v>
      </c>
      <c r="M53" s="196">
        <v>27.13</v>
      </c>
      <c r="N53" s="196">
        <v>16.72</v>
      </c>
      <c r="O53" s="196">
        <v>0</v>
      </c>
      <c r="P53" s="196">
        <v>41.08</v>
      </c>
      <c r="Q53" s="196">
        <v>6.43</v>
      </c>
      <c r="R53" s="196">
        <v>12.51</v>
      </c>
      <c r="S53" s="196">
        <v>7.79</v>
      </c>
      <c r="T53" s="196">
        <v>0</v>
      </c>
      <c r="U53" s="196">
        <v>24.7</v>
      </c>
      <c r="V53" s="196">
        <v>6.11</v>
      </c>
      <c r="W53" s="196">
        <v>10.27</v>
      </c>
      <c r="X53" s="196">
        <v>43.26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74.680000000000007</v>
      </c>
      <c r="AQ53" s="196">
        <v>26.6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8.94</v>
      </c>
      <c r="L54" s="196">
        <v>370.7</v>
      </c>
      <c r="M54" s="196">
        <v>27.13</v>
      </c>
      <c r="N54" s="196">
        <v>16.72</v>
      </c>
      <c r="O54" s="196">
        <v>0</v>
      </c>
      <c r="P54" s="196">
        <v>41.08</v>
      </c>
      <c r="Q54" s="196">
        <v>6.43</v>
      </c>
      <c r="R54" s="196">
        <v>12.51</v>
      </c>
      <c r="S54" s="196">
        <v>7.79</v>
      </c>
      <c r="T54" s="196">
        <v>0</v>
      </c>
      <c r="U54" s="196">
        <v>24.7</v>
      </c>
      <c r="V54" s="196">
        <v>6.11</v>
      </c>
      <c r="W54" s="196">
        <v>10.27</v>
      </c>
      <c r="X54" s="196">
        <v>43.26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74.680000000000007</v>
      </c>
      <c r="AQ54" s="196">
        <v>26.6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317.2</v>
      </c>
      <c r="M55" s="196">
        <v>27.13</v>
      </c>
      <c r="N55" s="196">
        <v>16.72</v>
      </c>
      <c r="O55" s="196">
        <v>0</v>
      </c>
      <c r="P55" s="196">
        <v>41.08</v>
      </c>
      <c r="Q55" s="196">
        <v>2.88</v>
      </c>
      <c r="R55" s="196">
        <v>12.51</v>
      </c>
      <c r="S55" s="196">
        <v>3.85</v>
      </c>
      <c r="T55" s="196">
        <v>0</v>
      </c>
      <c r="U55" s="196">
        <v>24.7</v>
      </c>
      <c r="V55" s="196">
        <v>6.11</v>
      </c>
      <c r="W55" s="196">
        <v>10.27</v>
      </c>
      <c r="X55" s="196">
        <v>43.26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69.61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74.680000000000007</v>
      </c>
      <c r="AQ55" s="196">
        <v>26.59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259.52999999999997</v>
      </c>
      <c r="M56" s="196">
        <v>27.13</v>
      </c>
      <c r="N56" s="196">
        <v>16.72</v>
      </c>
      <c r="O56" s="196">
        <v>0</v>
      </c>
      <c r="P56" s="196">
        <v>41.08</v>
      </c>
      <c r="Q56" s="196">
        <v>2.88</v>
      </c>
      <c r="R56" s="196">
        <v>12.51</v>
      </c>
      <c r="S56" s="196">
        <v>3.85</v>
      </c>
      <c r="T56" s="196">
        <v>0</v>
      </c>
      <c r="U56" s="196">
        <v>24.7</v>
      </c>
      <c r="V56" s="196">
        <v>6.11</v>
      </c>
      <c r="W56" s="196">
        <v>10.27</v>
      </c>
      <c r="X56" s="196">
        <v>43.26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69.61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74.680000000000007</v>
      </c>
      <c r="AQ56" s="196">
        <v>26.59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259.52999999999997</v>
      </c>
      <c r="M57" s="196">
        <v>27.13</v>
      </c>
      <c r="N57" s="196">
        <v>16.72</v>
      </c>
      <c r="O57" s="196">
        <v>0</v>
      </c>
      <c r="P57" s="196">
        <v>41.08</v>
      </c>
      <c r="Q57" s="196">
        <v>6.43</v>
      </c>
      <c r="R57" s="196">
        <v>12.51</v>
      </c>
      <c r="S57" s="196">
        <v>7.79</v>
      </c>
      <c r="T57" s="196">
        <v>0</v>
      </c>
      <c r="U57" s="196">
        <v>24.7</v>
      </c>
      <c r="V57" s="196">
        <v>6.11</v>
      </c>
      <c r="W57" s="196">
        <v>10.27</v>
      </c>
      <c r="X57" s="196">
        <v>43.26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69.61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74.680000000000007</v>
      </c>
      <c r="AQ57" s="196">
        <v>26.59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317.2</v>
      </c>
      <c r="M58" s="196">
        <v>27.13</v>
      </c>
      <c r="N58" s="196">
        <v>16.72</v>
      </c>
      <c r="O58" s="196">
        <v>0</v>
      </c>
      <c r="P58" s="196">
        <v>41.08</v>
      </c>
      <c r="Q58" s="196">
        <v>6.43</v>
      </c>
      <c r="R58" s="196">
        <v>12.51</v>
      </c>
      <c r="S58" s="196">
        <v>7.79</v>
      </c>
      <c r="T58" s="196">
        <v>0</v>
      </c>
      <c r="U58" s="196">
        <v>24.7</v>
      </c>
      <c r="V58" s="196">
        <v>6.11</v>
      </c>
      <c r="W58" s="196">
        <v>10.27</v>
      </c>
      <c r="X58" s="196">
        <v>43.26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69.61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74.680000000000007</v>
      </c>
      <c r="AQ58" s="196">
        <v>26.59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336.42</v>
      </c>
      <c r="M59" s="196">
        <v>27.13</v>
      </c>
      <c r="N59" s="196">
        <v>16.72</v>
      </c>
      <c r="O59" s="196">
        <v>0</v>
      </c>
      <c r="P59" s="196">
        <v>39.81</v>
      </c>
      <c r="Q59" s="196">
        <v>6.43</v>
      </c>
      <c r="R59" s="196">
        <v>12.51</v>
      </c>
      <c r="S59" s="196">
        <v>7.78</v>
      </c>
      <c r="T59" s="196">
        <v>0</v>
      </c>
      <c r="U59" s="196">
        <v>24.7</v>
      </c>
      <c r="V59" s="196">
        <v>6.11</v>
      </c>
      <c r="W59" s="196">
        <v>10.27</v>
      </c>
      <c r="X59" s="196">
        <v>43.26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69.61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74.680000000000007</v>
      </c>
      <c r="AQ59" s="196">
        <v>26.59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366.73</v>
      </c>
      <c r="M60" s="196">
        <v>27.13</v>
      </c>
      <c r="N60" s="196">
        <v>16.72</v>
      </c>
      <c r="O60" s="196">
        <v>0</v>
      </c>
      <c r="P60" s="196">
        <v>38.93</v>
      </c>
      <c r="Q60" s="196">
        <v>6.43</v>
      </c>
      <c r="R60" s="196">
        <v>12.51</v>
      </c>
      <c r="S60" s="196">
        <v>7.78</v>
      </c>
      <c r="T60" s="196">
        <v>0</v>
      </c>
      <c r="U60" s="196">
        <v>24.7</v>
      </c>
      <c r="V60" s="196">
        <v>6.11</v>
      </c>
      <c r="W60" s="196">
        <v>10.27</v>
      </c>
      <c r="X60" s="196">
        <v>43.26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74.680000000000007</v>
      </c>
      <c r="AQ60" s="196">
        <v>26.59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370.71</v>
      </c>
      <c r="M61" s="196">
        <v>27.13</v>
      </c>
      <c r="N61" s="196">
        <v>16.72</v>
      </c>
      <c r="O61" s="196">
        <v>0</v>
      </c>
      <c r="P61" s="196">
        <v>38.270000000000003</v>
      </c>
      <c r="Q61" s="196">
        <v>6.43</v>
      </c>
      <c r="R61" s="196">
        <v>12.51</v>
      </c>
      <c r="S61" s="196">
        <v>7.78</v>
      </c>
      <c r="T61" s="196">
        <v>0</v>
      </c>
      <c r="U61" s="196">
        <v>24.7</v>
      </c>
      <c r="V61" s="196">
        <v>6.11</v>
      </c>
      <c r="W61" s="196">
        <v>10.27</v>
      </c>
      <c r="X61" s="196">
        <v>43.26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74.680000000000007</v>
      </c>
      <c r="AQ61" s="196">
        <v>26.59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370.71</v>
      </c>
      <c r="M62" s="196">
        <v>27.13</v>
      </c>
      <c r="N62" s="196">
        <v>16.72</v>
      </c>
      <c r="O62" s="196">
        <v>0</v>
      </c>
      <c r="P62" s="196">
        <v>37.6</v>
      </c>
      <c r="Q62" s="196">
        <v>6.43</v>
      </c>
      <c r="R62" s="196">
        <v>12.51</v>
      </c>
      <c r="S62" s="196">
        <v>7.78</v>
      </c>
      <c r="T62" s="196">
        <v>0</v>
      </c>
      <c r="U62" s="196">
        <v>24.7</v>
      </c>
      <c r="V62" s="196">
        <v>6.11</v>
      </c>
      <c r="W62" s="196">
        <v>10.27</v>
      </c>
      <c r="X62" s="196">
        <v>43.26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74.680000000000007</v>
      </c>
      <c r="AQ62" s="196">
        <v>26.59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370.71</v>
      </c>
      <c r="M63" s="196">
        <v>27.13</v>
      </c>
      <c r="N63" s="196">
        <v>16.72</v>
      </c>
      <c r="O63" s="196">
        <v>0</v>
      </c>
      <c r="P63" s="196">
        <v>36.82</v>
      </c>
      <c r="Q63" s="196">
        <v>6.43</v>
      </c>
      <c r="R63" s="196">
        <v>12.51</v>
      </c>
      <c r="S63" s="196">
        <v>7.78</v>
      </c>
      <c r="T63" s="196">
        <v>0</v>
      </c>
      <c r="U63" s="196">
        <v>24.7</v>
      </c>
      <c r="V63" s="196">
        <v>6.11</v>
      </c>
      <c r="W63" s="196">
        <v>10.27</v>
      </c>
      <c r="X63" s="196">
        <v>43.26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74.680000000000007</v>
      </c>
      <c r="AQ63" s="196">
        <v>26.59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8.9499999999999993</v>
      </c>
      <c r="L64" s="196">
        <v>370.71</v>
      </c>
      <c r="M64" s="196">
        <v>27.13</v>
      </c>
      <c r="N64" s="196">
        <v>16.72</v>
      </c>
      <c r="O64" s="196">
        <v>0</v>
      </c>
      <c r="P64" s="196">
        <v>36.82</v>
      </c>
      <c r="Q64" s="196">
        <v>6.43</v>
      </c>
      <c r="R64" s="196">
        <v>12.51</v>
      </c>
      <c r="S64" s="196">
        <v>7.78</v>
      </c>
      <c r="T64" s="196">
        <v>0</v>
      </c>
      <c r="U64" s="196">
        <v>24.7</v>
      </c>
      <c r="V64" s="196">
        <v>6.11</v>
      </c>
      <c r="W64" s="196">
        <v>10.27</v>
      </c>
      <c r="X64" s="196">
        <v>43.26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74.680000000000007</v>
      </c>
      <c r="AQ64" s="196">
        <v>26.6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8.94</v>
      </c>
      <c r="L65" s="196">
        <v>370.7</v>
      </c>
      <c r="M65" s="196">
        <v>27.13</v>
      </c>
      <c r="N65" s="196">
        <v>16.72</v>
      </c>
      <c r="O65" s="196">
        <v>0</v>
      </c>
      <c r="P65" s="196">
        <v>36.82</v>
      </c>
      <c r="Q65" s="196">
        <v>6.43</v>
      </c>
      <c r="R65" s="196">
        <v>12.51</v>
      </c>
      <c r="S65" s="196">
        <v>7.79</v>
      </c>
      <c r="T65" s="196">
        <v>0</v>
      </c>
      <c r="U65" s="196">
        <v>24.7</v>
      </c>
      <c r="V65" s="196">
        <v>6.11</v>
      </c>
      <c r="W65" s="196">
        <v>10.27</v>
      </c>
      <c r="X65" s="196">
        <v>43.26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74.680000000000007</v>
      </c>
      <c r="AQ65" s="196">
        <v>26.6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8.94</v>
      </c>
      <c r="L66" s="196">
        <v>370.7</v>
      </c>
      <c r="M66" s="196">
        <v>27.13</v>
      </c>
      <c r="N66" s="196">
        <v>16.72</v>
      </c>
      <c r="O66" s="196">
        <v>0</v>
      </c>
      <c r="P66" s="196">
        <v>36.82</v>
      </c>
      <c r="Q66" s="196">
        <v>6.43</v>
      </c>
      <c r="R66" s="196">
        <v>12.51</v>
      </c>
      <c r="S66" s="196">
        <v>7.79</v>
      </c>
      <c r="T66" s="196">
        <v>0</v>
      </c>
      <c r="U66" s="196">
        <v>24.7</v>
      </c>
      <c r="V66" s="196">
        <v>6.11</v>
      </c>
      <c r="W66" s="196">
        <v>10.27</v>
      </c>
      <c r="X66" s="196">
        <v>43.26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74.680000000000007</v>
      </c>
      <c r="AQ66" s="196">
        <v>26.6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8.94</v>
      </c>
      <c r="L67" s="196">
        <v>370.7</v>
      </c>
      <c r="M67" s="196">
        <v>27.13</v>
      </c>
      <c r="N67" s="196">
        <v>16.72</v>
      </c>
      <c r="O67" s="196">
        <v>0</v>
      </c>
      <c r="P67" s="196">
        <v>36.82</v>
      </c>
      <c r="Q67" s="196">
        <v>6.43</v>
      </c>
      <c r="R67" s="196">
        <v>12.51</v>
      </c>
      <c r="S67" s="196">
        <v>7.79</v>
      </c>
      <c r="T67" s="196">
        <v>0</v>
      </c>
      <c r="U67" s="196">
        <v>24.7</v>
      </c>
      <c r="V67" s="196">
        <v>6.11</v>
      </c>
      <c r="W67" s="196">
        <v>10.27</v>
      </c>
      <c r="X67" s="196">
        <v>43.26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74.680000000000007</v>
      </c>
      <c r="AQ67" s="196">
        <v>26.6</v>
      </c>
      <c r="AR67" s="196">
        <v>19.940000000000001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8.94</v>
      </c>
      <c r="L68" s="196">
        <v>370.7</v>
      </c>
      <c r="M68" s="196">
        <v>27.13</v>
      </c>
      <c r="N68" s="196">
        <v>16.72</v>
      </c>
      <c r="O68" s="196">
        <v>0</v>
      </c>
      <c r="P68" s="196">
        <v>36.82</v>
      </c>
      <c r="Q68" s="196">
        <v>6.43</v>
      </c>
      <c r="R68" s="196">
        <v>12.51</v>
      </c>
      <c r="S68" s="196">
        <v>7.79</v>
      </c>
      <c r="T68" s="196">
        <v>0</v>
      </c>
      <c r="U68" s="196">
        <v>24.7</v>
      </c>
      <c r="V68" s="196">
        <v>6.11</v>
      </c>
      <c r="W68" s="196">
        <v>10.27</v>
      </c>
      <c r="X68" s="196">
        <v>43.26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74.680000000000007</v>
      </c>
      <c r="AQ68" s="196">
        <v>26.6</v>
      </c>
      <c r="AR68" s="196">
        <v>12.14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</v>
      </c>
      <c r="L69" s="196">
        <v>370.7</v>
      </c>
      <c r="M69" s="196">
        <v>27.13</v>
      </c>
      <c r="N69" s="196">
        <v>16.72</v>
      </c>
      <c r="O69" s="196">
        <v>0</v>
      </c>
      <c r="P69" s="196">
        <v>36.82</v>
      </c>
      <c r="Q69" s="196">
        <v>6.43</v>
      </c>
      <c r="R69" s="196">
        <v>12.51</v>
      </c>
      <c r="S69" s="196">
        <v>7.79</v>
      </c>
      <c r="T69" s="196">
        <v>0</v>
      </c>
      <c r="U69" s="196">
        <v>24.7</v>
      </c>
      <c r="V69" s="196">
        <v>6.11</v>
      </c>
      <c r="W69" s="196">
        <v>10.27</v>
      </c>
      <c r="X69" s="196">
        <v>43.26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74.680000000000007</v>
      </c>
      <c r="AQ69" s="196">
        <v>26.6</v>
      </c>
      <c r="AR69" s="196">
        <v>9.0500000000000007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</v>
      </c>
      <c r="L70" s="196">
        <v>370.7</v>
      </c>
      <c r="M70" s="196">
        <v>27.13</v>
      </c>
      <c r="N70" s="196">
        <v>16.72</v>
      </c>
      <c r="O70" s="196">
        <v>0</v>
      </c>
      <c r="P70" s="196">
        <v>36.82</v>
      </c>
      <c r="Q70" s="196">
        <v>6.43</v>
      </c>
      <c r="R70" s="196">
        <v>12.51</v>
      </c>
      <c r="S70" s="196">
        <v>7.79</v>
      </c>
      <c r="T70" s="196">
        <v>0</v>
      </c>
      <c r="U70" s="196">
        <v>24.7</v>
      </c>
      <c r="V70" s="196">
        <v>6.11</v>
      </c>
      <c r="W70" s="196">
        <v>10.27</v>
      </c>
      <c r="X70" s="196">
        <v>43.26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74.680000000000007</v>
      </c>
      <c r="AQ70" s="196">
        <v>26.6</v>
      </c>
      <c r="AR70" s="196">
        <v>7.54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</v>
      </c>
      <c r="L71" s="196">
        <v>370.7</v>
      </c>
      <c r="M71" s="196">
        <v>27.13</v>
      </c>
      <c r="N71" s="196">
        <v>16.72</v>
      </c>
      <c r="O71" s="196">
        <v>0</v>
      </c>
      <c r="P71" s="196">
        <v>36.82</v>
      </c>
      <c r="Q71" s="196">
        <v>6.43</v>
      </c>
      <c r="R71" s="196">
        <v>12.51</v>
      </c>
      <c r="S71" s="196">
        <v>7.79</v>
      </c>
      <c r="T71" s="196">
        <v>0</v>
      </c>
      <c r="U71" s="196">
        <v>24.7</v>
      </c>
      <c r="V71" s="196">
        <v>6.11</v>
      </c>
      <c r="W71" s="196">
        <v>10.27</v>
      </c>
      <c r="X71" s="196">
        <v>43.26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74.680000000000007</v>
      </c>
      <c r="AQ71" s="196">
        <v>26.6</v>
      </c>
      <c r="AR71" s="196">
        <v>3.74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</v>
      </c>
      <c r="L72" s="196">
        <v>370.7</v>
      </c>
      <c r="M72" s="196">
        <v>27.13</v>
      </c>
      <c r="N72" s="196">
        <v>16.72</v>
      </c>
      <c r="O72" s="196">
        <v>0</v>
      </c>
      <c r="P72" s="196">
        <v>36.82</v>
      </c>
      <c r="Q72" s="196">
        <v>6.43</v>
      </c>
      <c r="R72" s="196">
        <v>12.51</v>
      </c>
      <c r="S72" s="196">
        <v>7.79</v>
      </c>
      <c r="T72" s="196">
        <v>0</v>
      </c>
      <c r="U72" s="196">
        <v>24.7</v>
      </c>
      <c r="V72" s="196">
        <v>6.11</v>
      </c>
      <c r="W72" s="196">
        <v>10.27</v>
      </c>
      <c r="X72" s="196">
        <v>43.26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74.680000000000007</v>
      </c>
      <c r="AQ72" s="196">
        <v>26.6</v>
      </c>
      <c r="AR72" s="196">
        <v>1.33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</v>
      </c>
      <c r="L73" s="196">
        <v>370.7</v>
      </c>
      <c r="M73" s="196">
        <v>27.13</v>
      </c>
      <c r="N73" s="196">
        <v>16.72</v>
      </c>
      <c r="O73" s="196">
        <v>0</v>
      </c>
      <c r="P73" s="196">
        <v>36.82</v>
      </c>
      <c r="Q73" s="196">
        <v>6.43</v>
      </c>
      <c r="R73" s="196">
        <v>12.51</v>
      </c>
      <c r="S73" s="196">
        <v>7.79</v>
      </c>
      <c r="T73" s="196">
        <v>0</v>
      </c>
      <c r="U73" s="196">
        <v>24.7</v>
      </c>
      <c r="V73" s="196">
        <v>6.11</v>
      </c>
      <c r="W73" s="196">
        <v>10.27</v>
      </c>
      <c r="X73" s="196">
        <v>43.26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74.680000000000007</v>
      </c>
      <c r="AQ73" s="196">
        <v>26.6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</v>
      </c>
      <c r="L74" s="196">
        <v>370.7</v>
      </c>
      <c r="M74" s="196">
        <v>27.13</v>
      </c>
      <c r="N74" s="196">
        <v>16.72</v>
      </c>
      <c r="O74" s="196">
        <v>0</v>
      </c>
      <c r="P74" s="196">
        <v>36.82</v>
      </c>
      <c r="Q74" s="196">
        <v>6.43</v>
      </c>
      <c r="R74" s="196">
        <v>12.51</v>
      </c>
      <c r="S74" s="196">
        <v>7.79</v>
      </c>
      <c r="T74" s="196">
        <v>0</v>
      </c>
      <c r="U74" s="196">
        <v>24.7</v>
      </c>
      <c r="V74" s="196">
        <v>6.11</v>
      </c>
      <c r="W74" s="196">
        <v>10.27</v>
      </c>
      <c r="X74" s="196">
        <v>43.26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74.680000000000007</v>
      </c>
      <c r="AQ74" s="196">
        <v>26.6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</v>
      </c>
      <c r="L75" s="196">
        <v>370.7</v>
      </c>
      <c r="M75" s="196">
        <v>27.13</v>
      </c>
      <c r="N75" s="196">
        <v>16.72</v>
      </c>
      <c r="O75" s="196">
        <v>0</v>
      </c>
      <c r="P75" s="196">
        <v>36.82</v>
      </c>
      <c r="Q75" s="196">
        <v>6.43</v>
      </c>
      <c r="R75" s="196">
        <v>12.51</v>
      </c>
      <c r="S75" s="196">
        <v>7.79</v>
      </c>
      <c r="T75" s="196">
        <v>0</v>
      </c>
      <c r="U75" s="196">
        <v>24.7</v>
      </c>
      <c r="V75" s="196">
        <v>6.11</v>
      </c>
      <c r="W75" s="196">
        <v>10.27</v>
      </c>
      <c r="X75" s="196">
        <v>43.26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74.680000000000007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</v>
      </c>
      <c r="L76" s="196">
        <v>370.7</v>
      </c>
      <c r="M76" s="196">
        <v>27.13</v>
      </c>
      <c r="N76" s="196">
        <v>16.72</v>
      </c>
      <c r="O76" s="196">
        <v>0</v>
      </c>
      <c r="P76" s="196">
        <v>36.82</v>
      </c>
      <c r="Q76" s="196">
        <v>6.43</v>
      </c>
      <c r="R76" s="196">
        <v>12.51</v>
      </c>
      <c r="S76" s="196">
        <v>7.79</v>
      </c>
      <c r="T76" s="196">
        <v>0</v>
      </c>
      <c r="U76" s="196">
        <v>24.7</v>
      </c>
      <c r="V76" s="196">
        <v>6.11</v>
      </c>
      <c r="W76" s="196">
        <v>10.27</v>
      </c>
      <c r="X76" s="196">
        <v>43.26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74.680000000000007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</v>
      </c>
      <c r="L77" s="196">
        <v>370.7</v>
      </c>
      <c r="M77" s="196">
        <v>27.13</v>
      </c>
      <c r="N77" s="196">
        <v>16.72</v>
      </c>
      <c r="O77" s="196">
        <v>0</v>
      </c>
      <c r="P77" s="196">
        <v>36.82</v>
      </c>
      <c r="Q77" s="196">
        <v>6.43</v>
      </c>
      <c r="R77" s="196">
        <v>12.51</v>
      </c>
      <c r="S77" s="196">
        <v>7.79</v>
      </c>
      <c r="T77" s="196">
        <v>0</v>
      </c>
      <c r="U77" s="196">
        <v>24.7</v>
      </c>
      <c r="V77" s="196">
        <v>6.11</v>
      </c>
      <c r="W77" s="196">
        <v>10.27</v>
      </c>
      <c r="X77" s="196">
        <v>43.26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74.680000000000007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</v>
      </c>
      <c r="L78" s="196">
        <v>370.7</v>
      </c>
      <c r="M78" s="196">
        <v>27.13</v>
      </c>
      <c r="N78" s="196">
        <v>16.72</v>
      </c>
      <c r="O78" s="196">
        <v>0</v>
      </c>
      <c r="P78" s="196">
        <v>36.82</v>
      </c>
      <c r="Q78" s="196">
        <v>6.43</v>
      </c>
      <c r="R78" s="196">
        <v>12.51</v>
      </c>
      <c r="S78" s="196">
        <v>7.79</v>
      </c>
      <c r="T78" s="196">
        <v>0</v>
      </c>
      <c r="U78" s="196">
        <v>24.7</v>
      </c>
      <c r="V78" s="196">
        <v>6.11</v>
      </c>
      <c r="W78" s="196">
        <v>10.27</v>
      </c>
      <c r="X78" s="196">
        <v>43.26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74.680000000000007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</v>
      </c>
      <c r="L79" s="196">
        <v>370.7</v>
      </c>
      <c r="M79" s="196">
        <v>27.13</v>
      </c>
      <c r="N79" s="196">
        <v>16.72</v>
      </c>
      <c r="O79" s="196">
        <v>0</v>
      </c>
      <c r="P79" s="196">
        <v>36.82</v>
      </c>
      <c r="Q79" s="196">
        <v>6.43</v>
      </c>
      <c r="R79" s="196">
        <v>12.51</v>
      </c>
      <c r="S79" s="196">
        <v>7.79</v>
      </c>
      <c r="T79" s="196">
        <v>0</v>
      </c>
      <c r="U79" s="196">
        <v>24.7</v>
      </c>
      <c r="V79" s="196">
        <v>6.11</v>
      </c>
      <c r="W79" s="196">
        <v>10.27</v>
      </c>
      <c r="X79" s="196">
        <v>43.26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74.680000000000007</v>
      </c>
      <c r="AQ79" s="196">
        <v>26.6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</v>
      </c>
      <c r="L80" s="196">
        <v>370.7</v>
      </c>
      <c r="M80" s="196">
        <v>27.13</v>
      </c>
      <c r="N80" s="196">
        <v>16.72</v>
      </c>
      <c r="O80" s="196">
        <v>0</v>
      </c>
      <c r="P80" s="196">
        <v>36.82</v>
      </c>
      <c r="Q80" s="196">
        <v>6.43</v>
      </c>
      <c r="R80" s="196">
        <v>12.51</v>
      </c>
      <c r="S80" s="196">
        <v>7.79</v>
      </c>
      <c r="T80" s="196">
        <v>0</v>
      </c>
      <c r="U80" s="196">
        <v>24.7</v>
      </c>
      <c r="V80" s="196">
        <v>6.11</v>
      </c>
      <c r="W80" s="196">
        <v>10.27</v>
      </c>
      <c r="X80" s="196">
        <v>43.26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74.680000000000007</v>
      </c>
      <c r="AQ80" s="196">
        <v>26.6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</v>
      </c>
      <c r="L81" s="196">
        <v>370.7</v>
      </c>
      <c r="M81" s="196">
        <v>27.13</v>
      </c>
      <c r="N81" s="196">
        <v>16.72</v>
      </c>
      <c r="O81" s="196">
        <v>0</v>
      </c>
      <c r="P81" s="196">
        <v>36.82</v>
      </c>
      <c r="Q81" s="196">
        <v>6.43</v>
      </c>
      <c r="R81" s="196">
        <v>12.51</v>
      </c>
      <c r="S81" s="196">
        <v>7.79</v>
      </c>
      <c r="T81" s="196">
        <v>0</v>
      </c>
      <c r="U81" s="196">
        <v>24.7</v>
      </c>
      <c r="V81" s="196">
        <v>6.11</v>
      </c>
      <c r="W81" s="196">
        <v>10.27</v>
      </c>
      <c r="X81" s="196">
        <v>43.26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74.680000000000007</v>
      </c>
      <c r="AQ81" s="196">
        <v>26.6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</v>
      </c>
      <c r="L82" s="196">
        <v>370.7</v>
      </c>
      <c r="M82" s="196">
        <v>27.13</v>
      </c>
      <c r="N82" s="196">
        <v>16.72</v>
      </c>
      <c r="O82" s="196">
        <v>0</v>
      </c>
      <c r="P82" s="196">
        <v>36.82</v>
      </c>
      <c r="Q82" s="196">
        <v>6.43</v>
      </c>
      <c r="R82" s="196">
        <v>12.51</v>
      </c>
      <c r="S82" s="196">
        <v>7.79</v>
      </c>
      <c r="T82" s="196">
        <v>0</v>
      </c>
      <c r="U82" s="196">
        <v>24.7</v>
      </c>
      <c r="V82" s="196">
        <v>6.11</v>
      </c>
      <c r="W82" s="196">
        <v>10.27</v>
      </c>
      <c r="X82" s="196">
        <v>43.26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74.680000000000007</v>
      </c>
      <c r="AQ82" s="196">
        <v>26.6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</v>
      </c>
      <c r="L83" s="196">
        <v>370.7</v>
      </c>
      <c r="M83" s="196">
        <v>27.13</v>
      </c>
      <c r="N83" s="196">
        <v>16.72</v>
      </c>
      <c r="O83" s="196">
        <v>0</v>
      </c>
      <c r="P83" s="196">
        <v>36.82</v>
      </c>
      <c r="Q83" s="196">
        <v>6.43</v>
      </c>
      <c r="R83" s="196">
        <v>12.51</v>
      </c>
      <c r="S83" s="196">
        <v>7.79</v>
      </c>
      <c r="T83" s="196">
        <v>0</v>
      </c>
      <c r="U83" s="196">
        <v>24.7</v>
      </c>
      <c r="V83" s="196">
        <v>6.11</v>
      </c>
      <c r="W83" s="196">
        <v>10.27</v>
      </c>
      <c r="X83" s="196">
        <v>43.26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74.680000000000007</v>
      </c>
      <c r="AQ83" s="196">
        <v>26.6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</v>
      </c>
      <c r="L84" s="196">
        <v>370.7</v>
      </c>
      <c r="M84" s="196">
        <v>27.13</v>
      </c>
      <c r="N84" s="196">
        <v>16.72</v>
      </c>
      <c r="O84" s="196">
        <v>0</v>
      </c>
      <c r="P84" s="196">
        <v>36.82</v>
      </c>
      <c r="Q84" s="196">
        <v>6.43</v>
      </c>
      <c r="R84" s="196">
        <v>12.51</v>
      </c>
      <c r="S84" s="196">
        <v>7.79</v>
      </c>
      <c r="T84" s="196">
        <v>0</v>
      </c>
      <c r="U84" s="196">
        <v>24.7</v>
      </c>
      <c r="V84" s="196">
        <v>6.11</v>
      </c>
      <c r="W84" s="196">
        <v>10.27</v>
      </c>
      <c r="X84" s="196">
        <v>43.26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74.680000000000007</v>
      </c>
      <c r="AQ84" s="196">
        <v>26.6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</v>
      </c>
      <c r="L85" s="196">
        <v>370.7</v>
      </c>
      <c r="M85" s="196">
        <v>27.13</v>
      </c>
      <c r="N85" s="196">
        <v>19.12</v>
      </c>
      <c r="O85" s="196">
        <v>0</v>
      </c>
      <c r="P85" s="196">
        <v>36.82</v>
      </c>
      <c r="Q85" s="196">
        <v>6.43</v>
      </c>
      <c r="R85" s="196">
        <v>12.51</v>
      </c>
      <c r="S85" s="196">
        <v>7.79</v>
      </c>
      <c r="T85" s="196">
        <v>0</v>
      </c>
      <c r="U85" s="196">
        <v>24.7</v>
      </c>
      <c r="V85" s="196">
        <v>6.11</v>
      </c>
      <c r="W85" s="196">
        <v>10.27</v>
      </c>
      <c r="X85" s="196">
        <v>43.26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74.680000000000007</v>
      </c>
      <c r="AQ85" s="196">
        <v>26.6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</v>
      </c>
      <c r="L86" s="196">
        <v>370.7</v>
      </c>
      <c r="M86" s="196">
        <v>27.13</v>
      </c>
      <c r="N86" s="196">
        <v>21.68</v>
      </c>
      <c r="O86" s="196">
        <v>0</v>
      </c>
      <c r="P86" s="196">
        <v>36.82</v>
      </c>
      <c r="Q86" s="196">
        <v>6.43</v>
      </c>
      <c r="R86" s="196">
        <v>12.51</v>
      </c>
      <c r="S86" s="196">
        <v>7.79</v>
      </c>
      <c r="T86" s="196">
        <v>0</v>
      </c>
      <c r="U86" s="196">
        <v>24.7</v>
      </c>
      <c r="V86" s="196">
        <v>6.11</v>
      </c>
      <c r="W86" s="196">
        <v>10.27</v>
      </c>
      <c r="X86" s="196">
        <v>43.26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74.680000000000007</v>
      </c>
      <c r="AQ86" s="196">
        <v>26.6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</v>
      </c>
      <c r="L87" s="196">
        <v>370.7</v>
      </c>
      <c r="M87" s="196">
        <v>27.13</v>
      </c>
      <c r="N87" s="196">
        <v>16.73</v>
      </c>
      <c r="O87" s="196">
        <v>0</v>
      </c>
      <c r="P87" s="196">
        <v>36.82</v>
      </c>
      <c r="Q87" s="196">
        <v>6.43</v>
      </c>
      <c r="R87" s="196">
        <v>12.51</v>
      </c>
      <c r="S87" s="196">
        <v>7.79</v>
      </c>
      <c r="T87" s="196">
        <v>0</v>
      </c>
      <c r="U87" s="196">
        <v>24.7</v>
      </c>
      <c r="V87" s="196">
        <v>6.11</v>
      </c>
      <c r="W87" s="196">
        <v>10.27</v>
      </c>
      <c r="X87" s="196">
        <v>43.26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74.680000000000007</v>
      </c>
      <c r="AQ87" s="196">
        <v>26.6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</v>
      </c>
      <c r="L88" s="196">
        <v>370.7</v>
      </c>
      <c r="M88" s="196">
        <v>27.13</v>
      </c>
      <c r="N88" s="196">
        <v>16.72</v>
      </c>
      <c r="O88" s="196">
        <v>0</v>
      </c>
      <c r="P88" s="196">
        <v>36.82</v>
      </c>
      <c r="Q88" s="196">
        <v>6.43</v>
      </c>
      <c r="R88" s="196">
        <v>12.51</v>
      </c>
      <c r="S88" s="196">
        <v>7.79</v>
      </c>
      <c r="T88" s="196">
        <v>0</v>
      </c>
      <c r="U88" s="196">
        <v>24.7</v>
      </c>
      <c r="V88" s="196">
        <v>6.11</v>
      </c>
      <c r="W88" s="196">
        <v>10.27</v>
      </c>
      <c r="X88" s="196">
        <v>43.26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74.680000000000007</v>
      </c>
      <c r="AQ88" s="196">
        <v>26.6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8.9499999999999993</v>
      </c>
      <c r="L89" s="196">
        <v>370.7</v>
      </c>
      <c r="M89" s="196">
        <v>27.13</v>
      </c>
      <c r="N89" s="196">
        <v>16.72</v>
      </c>
      <c r="O89" s="196">
        <v>0</v>
      </c>
      <c r="P89" s="196">
        <v>36.82</v>
      </c>
      <c r="Q89" s="196">
        <v>6.43</v>
      </c>
      <c r="R89" s="196">
        <v>12.51</v>
      </c>
      <c r="S89" s="196">
        <v>7.79</v>
      </c>
      <c r="T89" s="196">
        <v>0</v>
      </c>
      <c r="U89" s="196">
        <v>24.7</v>
      </c>
      <c r="V89" s="196">
        <v>6.11</v>
      </c>
      <c r="W89" s="196">
        <v>10.27</v>
      </c>
      <c r="X89" s="196">
        <v>43.26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74.680000000000007</v>
      </c>
      <c r="AQ89" s="196">
        <v>26.6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8.9499999999999993</v>
      </c>
      <c r="L90" s="196">
        <v>370.7</v>
      </c>
      <c r="M90" s="196">
        <v>27.13</v>
      </c>
      <c r="N90" s="196">
        <v>16.73</v>
      </c>
      <c r="O90" s="196">
        <v>0</v>
      </c>
      <c r="P90" s="196">
        <v>36.82</v>
      </c>
      <c r="Q90" s="196">
        <v>6.43</v>
      </c>
      <c r="R90" s="196">
        <v>12.51</v>
      </c>
      <c r="S90" s="196">
        <v>7.79</v>
      </c>
      <c r="T90" s="196">
        <v>0</v>
      </c>
      <c r="U90" s="196">
        <v>24.7</v>
      </c>
      <c r="V90" s="196">
        <v>6.11</v>
      </c>
      <c r="W90" s="196">
        <v>10.27</v>
      </c>
      <c r="X90" s="196">
        <v>43.26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74.680000000000007</v>
      </c>
      <c r="AQ90" s="196">
        <v>26.6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370.7</v>
      </c>
      <c r="M91" s="196">
        <v>27.13</v>
      </c>
      <c r="N91" s="196">
        <v>16.73</v>
      </c>
      <c r="O91" s="196">
        <v>0</v>
      </c>
      <c r="P91" s="196">
        <v>36.82</v>
      </c>
      <c r="Q91" s="196">
        <v>6.43</v>
      </c>
      <c r="R91" s="196">
        <v>12.51</v>
      </c>
      <c r="S91" s="196">
        <v>7.78</v>
      </c>
      <c r="T91" s="196">
        <v>0</v>
      </c>
      <c r="U91" s="196">
        <v>24.7</v>
      </c>
      <c r="V91" s="196">
        <v>6.11</v>
      </c>
      <c r="W91" s="196">
        <v>10.27</v>
      </c>
      <c r="X91" s="196">
        <v>43.26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50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74.680000000000007</v>
      </c>
      <c r="AQ91" s="196">
        <v>26.6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336.42</v>
      </c>
      <c r="M92" s="196">
        <v>27.13</v>
      </c>
      <c r="N92" s="196">
        <v>16.72</v>
      </c>
      <c r="O92" s="196">
        <v>0</v>
      </c>
      <c r="P92" s="196">
        <v>36.82</v>
      </c>
      <c r="Q92" s="196">
        <v>6.43</v>
      </c>
      <c r="R92" s="196">
        <v>12.51</v>
      </c>
      <c r="S92" s="196">
        <v>7.78</v>
      </c>
      <c r="T92" s="196">
        <v>0</v>
      </c>
      <c r="U92" s="196">
        <v>24.7</v>
      </c>
      <c r="V92" s="196">
        <v>6.11</v>
      </c>
      <c r="W92" s="196">
        <v>10.27</v>
      </c>
      <c r="X92" s="196">
        <v>43.26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50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74.680000000000007</v>
      </c>
      <c r="AQ92" s="196">
        <v>26.6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288.36</v>
      </c>
      <c r="M93" s="196">
        <v>27.13</v>
      </c>
      <c r="N93" s="196">
        <v>16.72</v>
      </c>
      <c r="O93" s="196">
        <v>0</v>
      </c>
      <c r="P93" s="196">
        <v>36.82</v>
      </c>
      <c r="Q93" s="196">
        <v>6.43</v>
      </c>
      <c r="R93" s="196">
        <v>12.51</v>
      </c>
      <c r="S93" s="196">
        <v>7.78</v>
      </c>
      <c r="T93" s="196">
        <v>0</v>
      </c>
      <c r="U93" s="196">
        <v>24.7</v>
      </c>
      <c r="V93" s="196">
        <v>6.11</v>
      </c>
      <c r="W93" s="196">
        <v>10.27</v>
      </c>
      <c r="X93" s="196">
        <v>43.26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50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74.680000000000007</v>
      </c>
      <c r="AQ93" s="196">
        <v>26.59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259.52</v>
      </c>
      <c r="M94" s="196">
        <v>27.13</v>
      </c>
      <c r="N94" s="196">
        <v>16.73</v>
      </c>
      <c r="O94" s="196">
        <v>0</v>
      </c>
      <c r="P94" s="196">
        <v>36.82</v>
      </c>
      <c r="Q94" s="196">
        <v>6.43</v>
      </c>
      <c r="R94" s="196">
        <v>12.51</v>
      </c>
      <c r="S94" s="196">
        <v>7.79</v>
      </c>
      <c r="T94" s="196">
        <v>0</v>
      </c>
      <c r="U94" s="196">
        <v>24.7</v>
      </c>
      <c r="V94" s="196">
        <v>6.11</v>
      </c>
      <c r="W94" s="196">
        <v>10.27</v>
      </c>
      <c r="X94" s="196">
        <v>43.26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50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74.67</v>
      </c>
      <c r="AQ94" s="196">
        <v>26.59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203.77</v>
      </c>
      <c r="M95" s="196">
        <v>27.13</v>
      </c>
      <c r="N95" s="196">
        <v>16.73</v>
      </c>
      <c r="O95" s="196">
        <v>0</v>
      </c>
      <c r="P95" s="196">
        <v>36.82</v>
      </c>
      <c r="Q95" s="196">
        <v>6.43</v>
      </c>
      <c r="R95" s="196">
        <v>12.51</v>
      </c>
      <c r="S95" s="196">
        <v>7.79</v>
      </c>
      <c r="T95" s="196">
        <v>0</v>
      </c>
      <c r="U95" s="196">
        <v>24.7</v>
      </c>
      <c r="V95" s="196">
        <v>6.11</v>
      </c>
      <c r="W95" s="196">
        <v>10.27</v>
      </c>
      <c r="X95" s="196">
        <v>43.26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50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74.67</v>
      </c>
      <c r="AQ95" s="196">
        <v>26.59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203.77</v>
      </c>
      <c r="M96" s="196">
        <v>27.13</v>
      </c>
      <c r="N96" s="196">
        <v>16.73</v>
      </c>
      <c r="O96" s="196">
        <v>0</v>
      </c>
      <c r="P96" s="196">
        <v>36.82</v>
      </c>
      <c r="Q96" s="196">
        <v>3.13</v>
      </c>
      <c r="R96" s="196">
        <v>12.51</v>
      </c>
      <c r="S96" s="196">
        <v>4</v>
      </c>
      <c r="T96" s="196">
        <v>0</v>
      </c>
      <c r="U96" s="196">
        <v>24.7</v>
      </c>
      <c r="V96" s="196">
        <v>6.11</v>
      </c>
      <c r="W96" s="196">
        <v>10.27</v>
      </c>
      <c r="X96" s="196">
        <v>43.26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50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74.67</v>
      </c>
      <c r="AQ96" s="196">
        <v>26.59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203.77</v>
      </c>
      <c r="M97" s="196">
        <v>27.13</v>
      </c>
      <c r="N97" s="196">
        <v>16.73</v>
      </c>
      <c r="O97" s="196">
        <v>0</v>
      </c>
      <c r="P97" s="196">
        <v>36.82</v>
      </c>
      <c r="Q97" s="196">
        <v>2.88</v>
      </c>
      <c r="R97" s="196">
        <v>12.51</v>
      </c>
      <c r="S97" s="196">
        <v>3.84</v>
      </c>
      <c r="T97" s="196">
        <v>0</v>
      </c>
      <c r="U97" s="196">
        <v>24.7</v>
      </c>
      <c r="V97" s="196">
        <v>1.92</v>
      </c>
      <c r="W97" s="196">
        <v>10.27</v>
      </c>
      <c r="X97" s="196">
        <v>43.26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50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74.67</v>
      </c>
      <c r="AQ97" s="196">
        <v>26.59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203.77</v>
      </c>
      <c r="M98" s="196">
        <v>27.13</v>
      </c>
      <c r="N98" s="196">
        <v>16.73</v>
      </c>
      <c r="O98" s="196">
        <v>0</v>
      </c>
      <c r="P98" s="196">
        <v>36.82</v>
      </c>
      <c r="Q98" s="196">
        <v>2.88</v>
      </c>
      <c r="R98" s="196">
        <v>12.51</v>
      </c>
      <c r="S98" s="196">
        <v>3.84</v>
      </c>
      <c r="T98" s="196">
        <v>0</v>
      </c>
      <c r="U98" s="196">
        <v>24.7</v>
      </c>
      <c r="V98" s="196">
        <v>1.92</v>
      </c>
      <c r="W98" s="196">
        <v>10.27</v>
      </c>
      <c r="X98" s="196">
        <v>43.26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50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74.67</v>
      </c>
      <c r="AQ98" s="196">
        <v>26.59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0.14260999999999999</v>
      </c>
      <c r="L99">
        <f t="shared" si="0"/>
        <v>7.6217600000000072</v>
      </c>
      <c r="M99">
        <f t="shared" si="0"/>
        <v>0.65112000000000159</v>
      </c>
      <c r="N99">
        <f t="shared" si="0"/>
        <v>0.4031400000000005</v>
      </c>
      <c r="O99">
        <f t="shared" si="0"/>
        <v>0</v>
      </c>
      <c r="P99">
        <f t="shared" si="0"/>
        <v>0.94515250000000095</v>
      </c>
      <c r="Q99">
        <f t="shared" si="0"/>
        <v>0.12864500000000012</v>
      </c>
      <c r="R99">
        <f t="shared" si="0"/>
        <v>0.26158249999999988</v>
      </c>
      <c r="S99">
        <f t="shared" si="0"/>
        <v>0.15833999999999998</v>
      </c>
      <c r="T99">
        <f t="shared" si="0"/>
        <v>0</v>
      </c>
      <c r="U99">
        <f t="shared" si="0"/>
        <v>0.5928000000000001</v>
      </c>
      <c r="V99">
        <f t="shared" si="0"/>
        <v>0.1204525000000002</v>
      </c>
      <c r="W99">
        <f t="shared" si="0"/>
        <v>0.22290999999999977</v>
      </c>
      <c r="X99">
        <f t="shared" si="0"/>
        <v>0.90624000000000193</v>
      </c>
      <c r="Y99">
        <f t="shared" si="0"/>
        <v>0</v>
      </c>
      <c r="Z99">
        <f t="shared" si="0"/>
        <v>0</v>
      </c>
      <c r="AA99">
        <f t="shared" si="0"/>
        <v>1.3545E-2</v>
      </c>
      <c r="AB99">
        <f t="shared" si="0"/>
        <v>7.0949999999999989E-3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1.6314199999999983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9.5000000000000001E-2</v>
      </c>
      <c r="AN99">
        <f t="shared" si="0"/>
        <v>0</v>
      </c>
      <c r="AO99">
        <f t="shared" si="0"/>
        <v>0</v>
      </c>
      <c r="AP99">
        <f t="shared" si="0"/>
        <v>1.4878300000000007</v>
      </c>
      <c r="AQ99">
        <f t="shared" si="0"/>
        <v>0.52007749999999942</v>
      </c>
      <c r="AR99">
        <f t="shared" si="0"/>
        <v>0.2089100000000001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A84" activePane="bottomRight" state="frozen"/>
      <selection pane="topRight" activeCell="B1" sqref="B1"/>
      <selection pane="bottomLeft" activeCell="A3" sqref="A3"/>
      <selection pane="bottomRight" activeCell="AF68" sqref="AF68:AF86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</v>
      </c>
      <c r="AJ5" s="196">
        <v>0</v>
      </c>
      <c r="AK5" s="196">
        <v>0</v>
      </c>
      <c r="AL5" s="196">
        <v>0</v>
      </c>
      <c r="AM5" s="196">
        <v>1.69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</v>
      </c>
      <c r="AJ6" s="196">
        <v>0</v>
      </c>
      <c r="AK6" s="196">
        <v>0</v>
      </c>
      <c r="AL6" s="196">
        <v>0</v>
      </c>
      <c r="AM6" s="196">
        <v>1.69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</v>
      </c>
      <c r="AJ7" s="196">
        <v>0</v>
      </c>
      <c r="AK7" s="196">
        <v>0</v>
      </c>
      <c r="AL7" s="196">
        <v>0</v>
      </c>
      <c r="AM7" s="196">
        <v>1.69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</v>
      </c>
      <c r="AJ8" s="196">
        <v>0</v>
      </c>
      <c r="AK8" s="196">
        <v>0</v>
      </c>
      <c r="AL8" s="196">
        <v>0</v>
      </c>
      <c r="AM8" s="196">
        <v>1.69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</v>
      </c>
      <c r="AJ9" s="196">
        <v>0</v>
      </c>
      <c r="AK9" s="196">
        <v>0</v>
      </c>
      <c r="AL9" s="196">
        <v>0</v>
      </c>
      <c r="AM9" s="196">
        <v>1.69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1.49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</v>
      </c>
      <c r="AJ10" s="196">
        <v>0</v>
      </c>
      <c r="AK10" s="196">
        <v>0</v>
      </c>
      <c r="AL10" s="196">
        <v>0</v>
      </c>
      <c r="AM10" s="196">
        <v>1.69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1.49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</v>
      </c>
      <c r="AJ11" s="196">
        <v>0</v>
      </c>
      <c r="AK11" s="196">
        <v>0</v>
      </c>
      <c r="AL11" s="196">
        <v>0</v>
      </c>
      <c r="AM11" s="196">
        <v>7.33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1.49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</v>
      </c>
      <c r="AJ12" s="196">
        <v>0</v>
      </c>
      <c r="AK12" s="196">
        <v>0</v>
      </c>
      <c r="AL12" s="196">
        <v>0</v>
      </c>
      <c r="AM12" s="196">
        <v>7.33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1.49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</v>
      </c>
      <c r="AJ13" s="196">
        <v>0</v>
      </c>
      <c r="AK13" s="196">
        <v>0</v>
      </c>
      <c r="AL13" s="196">
        <v>0</v>
      </c>
      <c r="AM13" s="196">
        <v>7.33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1.49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</v>
      </c>
      <c r="AJ14" s="196">
        <v>0</v>
      </c>
      <c r="AK14" s="196">
        <v>0</v>
      </c>
      <c r="AL14" s="196">
        <v>0</v>
      </c>
      <c r="AM14" s="196">
        <v>7.33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1.49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23.35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1.49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23.35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1.49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23.35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1.49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23.35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1.49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23.35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1.49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23.35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3.1199999999999999E-3</v>
      </c>
      <c r="AB99">
        <f t="shared" si="0"/>
        <v>4.0975000000000004E-3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0.49452500000000005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9.8649999999999988E-3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S80" activePane="bottomRight" state="frozen"/>
      <selection pane="topRight" activeCell="B1" sqref="B1"/>
      <selection pane="bottomLeft" activeCell="A3" sqref="A3"/>
      <selection pane="bottomRight" activeCell="AF68" sqref="AF68:AF93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0.42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0.42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0.42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0.42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0.42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0.42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1.83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1.83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1.83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1.83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2.4599999999999999E-3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C27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31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274.05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31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31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31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31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31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10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10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120</v>
      </c>
      <c r="P11" s="196">
        <v>0</v>
      </c>
    </row>
    <row r="12" spans="1:17">
      <c r="A12" t="s">
        <v>54</v>
      </c>
      <c r="C12" s="24">
        <v>0</v>
      </c>
      <c r="D12" s="24">
        <v>10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120</v>
      </c>
      <c r="P12" s="196">
        <v>0</v>
      </c>
    </row>
    <row r="13" spans="1:17">
      <c r="A13" t="s">
        <v>55</v>
      </c>
      <c r="C13" s="24">
        <v>0</v>
      </c>
      <c r="D13" s="24">
        <v>10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120</v>
      </c>
      <c r="P13" s="196">
        <v>0</v>
      </c>
    </row>
    <row r="14" spans="1:17">
      <c r="A14" t="s">
        <v>56</v>
      </c>
      <c r="C14" s="24">
        <v>0</v>
      </c>
      <c r="D14" s="24">
        <v>10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120</v>
      </c>
      <c r="P14" s="196">
        <v>0</v>
      </c>
    </row>
    <row r="15" spans="1:17">
      <c r="A15" t="s">
        <v>57</v>
      </c>
      <c r="C15" s="24">
        <v>0</v>
      </c>
      <c r="D15" s="24">
        <v>10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10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10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10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10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10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10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25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85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104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104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104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104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104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104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104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104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104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104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104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104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104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104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104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104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104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104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104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104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104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104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104</v>
      </c>
      <c r="I51" s="196">
        <v>0</v>
      </c>
      <c r="J51" s="196">
        <v>0</v>
      </c>
      <c r="K51" s="196">
        <v>313.05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104</v>
      </c>
      <c r="I52" s="196">
        <v>0</v>
      </c>
      <c r="J52" s="196">
        <v>0</v>
      </c>
      <c r="K52" s="196">
        <v>303.05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104</v>
      </c>
      <c r="I53" s="196">
        <v>0</v>
      </c>
      <c r="J53" s="196">
        <v>0</v>
      </c>
      <c r="K53" s="196">
        <v>303.05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104</v>
      </c>
      <c r="I54" s="196">
        <v>0</v>
      </c>
      <c r="J54" s="196">
        <v>0</v>
      </c>
      <c r="K54" s="196">
        <v>303.05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104</v>
      </c>
      <c r="I55" s="196">
        <v>0</v>
      </c>
      <c r="J55" s="196">
        <v>0</v>
      </c>
      <c r="K55" s="196">
        <v>303.05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104</v>
      </c>
      <c r="I56" s="196">
        <v>0</v>
      </c>
      <c r="J56" s="196">
        <v>0</v>
      </c>
      <c r="K56" s="196">
        <v>303.05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104</v>
      </c>
      <c r="I57" s="196">
        <v>0</v>
      </c>
      <c r="J57" s="196">
        <v>0</v>
      </c>
      <c r="K57" s="196">
        <v>303.05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104</v>
      </c>
      <c r="I58" s="196">
        <v>0</v>
      </c>
      <c r="J58" s="196">
        <v>0</v>
      </c>
      <c r="K58" s="196">
        <v>303.05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104</v>
      </c>
      <c r="I59" s="196">
        <v>0</v>
      </c>
      <c r="J59" s="196">
        <v>0</v>
      </c>
      <c r="K59" s="196">
        <v>303.05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104</v>
      </c>
      <c r="I60" s="196">
        <v>0</v>
      </c>
      <c r="J60" s="196">
        <v>0</v>
      </c>
      <c r="K60" s="196">
        <v>303.05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104</v>
      </c>
      <c r="I61" s="196">
        <v>0</v>
      </c>
      <c r="J61" s="196">
        <v>0</v>
      </c>
      <c r="K61" s="196">
        <v>303.05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104</v>
      </c>
      <c r="I62" s="196">
        <v>0</v>
      </c>
      <c r="J62" s="196">
        <v>0</v>
      </c>
      <c r="K62" s="196">
        <v>303.05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104</v>
      </c>
      <c r="I63" s="196">
        <v>0</v>
      </c>
      <c r="J63" s="196">
        <v>0</v>
      </c>
      <c r="K63" s="196">
        <v>303.05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104</v>
      </c>
      <c r="I64" s="196">
        <v>0</v>
      </c>
      <c r="J64" s="196">
        <v>0</v>
      </c>
      <c r="K64" s="196">
        <v>303.05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104</v>
      </c>
      <c r="I65" s="196">
        <v>0</v>
      </c>
      <c r="J65" s="196">
        <v>0</v>
      </c>
      <c r="K65" s="196">
        <v>303.05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104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104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104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104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144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144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144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144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144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144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144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144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144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144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144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144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144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144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130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104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104</v>
      </c>
      <c r="I86" s="196">
        <v>0</v>
      </c>
      <c r="J86" s="196">
        <v>0</v>
      </c>
      <c r="K86" s="196">
        <v>313.05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104</v>
      </c>
      <c r="I87" s="196">
        <v>0</v>
      </c>
      <c r="J87" s="196">
        <v>0</v>
      </c>
      <c r="K87" s="196">
        <v>303.05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104</v>
      </c>
      <c r="I88" s="196">
        <v>0</v>
      </c>
      <c r="J88" s="196">
        <v>0</v>
      </c>
      <c r="K88" s="196">
        <v>303.05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104</v>
      </c>
      <c r="I89" s="196">
        <v>0</v>
      </c>
      <c r="J89" s="196">
        <v>0</v>
      </c>
      <c r="K89" s="196">
        <v>303.05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104</v>
      </c>
      <c r="I90" s="196">
        <v>0</v>
      </c>
      <c r="J90" s="196">
        <v>0</v>
      </c>
      <c r="K90" s="196">
        <v>303.05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283.45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283.45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283.45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283.45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283.45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283.45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283.45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283.45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4.65E-2</v>
      </c>
      <c r="D99" s="114">
        <f t="shared" si="0"/>
        <v>0.03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1.786</v>
      </c>
      <c r="I99" s="114">
        <f t="shared" si="0"/>
        <v>0</v>
      </c>
      <c r="J99" s="114">
        <f t="shared" si="0"/>
        <v>0</v>
      </c>
      <c r="K99" s="114">
        <f t="shared" si="0"/>
        <v>7.4406624999999975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0.42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13.37</v>
      </c>
      <c r="E3" s="196">
        <v>0</v>
      </c>
      <c r="F3" s="196">
        <v>0</v>
      </c>
      <c r="G3" s="196">
        <v>31.29</v>
      </c>
      <c r="H3" s="196">
        <v>0</v>
      </c>
      <c r="I3" s="196">
        <v>10.11</v>
      </c>
      <c r="J3" s="196">
        <v>30.81</v>
      </c>
      <c r="K3" s="196">
        <v>141.65</v>
      </c>
      <c r="L3" s="196">
        <v>0.51</v>
      </c>
      <c r="M3" s="196">
        <v>2.4700000000000002</v>
      </c>
      <c r="N3" s="196">
        <v>0.97</v>
      </c>
      <c r="O3" s="196">
        <v>2.84</v>
      </c>
      <c r="P3" s="196">
        <v>1.07</v>
      </c>
      <c r="Q3" s="196">
        <v>0.37</v>
      </c>
      <c r="R3" s="196">
        <v>0.72</v>
      </c>
      <c r="S3" s="196">
        <v>0.45</v>
      </c>
      <c r="T3" s="196">
        <v>0</v>
      </c>
      <c r="U3" s="196">
        <v>2.41</v>
      </c>
      <c r="V3" s="196">
        <v>0.35</v>
      </c>
      <c r="W3" s="196">
        <v>0</v>
      </c>
      <c r="X3" s="196">
        <v>2.5099999999999998</v>
      </c>
      <c r="Y3" s="196">
        <v>0</v>
      </c>
      <c r="Z3" s="196">
        <v>4.74</v>
      </c>
      <c r="AA3" s="196">
        <v>1.53</v>
      </c>
      <c r="AB3" s="196">
        <v>0</v>
      </c>
      <c r="AC3" s="196">
        <v>4.8099999999999996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14.51</v>
      </c>
      <c r="AP3" s="196">
        <v>171.2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13.37</v>
      </c>
      <c r="E4" s="196">
        <v>0</v>
      </c>
      <c r="F4" s="196">
        <v>0</v>
      </c>
      <c r="G4" s="196">
        <v>31.29</v>
      </c>
      <c r="H4" s="196">
        <v>0</v>
      </c>
      <c r="I4" s="196">
        <v>10.11</v>
      </c>
      <c r="J4" s="196">
        <v>30.81</v>
      </c>
      <c r="K4" s="196">
        <v>189.71</v>
      </c>
      <c r="L4" s="196">
        <v>0.51</v>
      </c>
      <c r="M4" s="196">
        <v>2.4700000000000002</v>
      </c>
      <c r="N4" s="196">
        <v>0.97</v>
      </c>
      <c r="O4" s="196">
        <v>2.84</v>
      </c>
      <c r="P4" s="196">
        <v>1.07</v>
      </c>
      <c r="Q4" s="196">
        <v>0.37</v>
      </c>
      <c r="R4" s="196">
        <v>0.72</v>
      </c>
      <c r="S4" s="196">
        <v>0.45</v>
      </c>
      <c r="T4" s="196">
        <v>0</v>
      </c>
      <c r="U4" s="196">
        <v>2.41</v>
      </c>
      <c r="V4" s="196">
        <v>0.35</v>
      </c>
      <c r="W4" s="196">
        <v>0</v>
      </c>
      <c r="X4" s="196">
        <v>2.5099999999999998</v>
      </c>
      <c r="Y4" s="196">
        <v>0</v>
      </c>
      <c r="Z4" s="196">
        <v>4.74</v>
      </c>
      <c r="AA4" s="196">
        <v>1.53</v>
      </c>
      <c r="AB4" s="196">
        <v>0</v>
      </c>
      <c r="AC4" s="196">
        <v>4.8099999999999996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14.51</v>
      </c>
      <c r="AP4" s="196">
        <v>171.2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13.37</v>
      </c>
      <c r="E5" s="196">
        <v>0</v>
      </c>
      <c r="F5" s="196">
        <v>0</v>
      </c>
      <c r="G5" s="196">
        <v>31.29</v>
      </c>
      <c r="H5" s="196">
        <v>0</v>
      </c>
      <c r="I5" s="196">
        <v>10.11</v>
      </c>
      <c r="J5" s="196">
        <v>30.81</v>
      </c>
      <c r="K5" s="196">
        <v>237.77</v>
      </c>
      <c r="L5" s="196">
        <v>3.4</v>
      </c>
      <c r="M5" s="196">
        <v>2.4700000000000002</v>
      </c>
      <c r="N5" s="196">
        <v>0.97</v>
      </c>
      <c r="O5" s="196">
        <v>2.84</v>
      </c>
      <c r="P5" s="196">
        <v>1.07</v>
      </c>
      <c r="Q5" s="196">
        <v>4.78</v>
      </c>
      <c r="R5" s="196">
        <v>0.72</v>
      </c>
      <c r="S5" s="196">
        <v>6.79</v>
      </c>
      <c r="T5" s="196">
        <v>0</v>
      </c>
      <c r="U5" s="196">
        <v>2.41</v>
      </c>
      <c r="V5" s="196">
        <v>0.35</v>
      </c>
      <c r="W5" s="196">
        <v>0</v>
      </c>
      <c r="X5" s="196">
        <v>2.5099999999999998</v>
      </c>
      <c r="Y5" s="196">
        <v>0</v>
      </c>
      <c r="Z5" s="196">
        <v>4.74</v>
      </c>
      <c r="AA5" s="196">
        <v>1.53</v>
      </c>
      <c r="AB5" s="196">
        <v>0</v>
      </c>
      <c r="AC5" s="196">
        <v>4.8099999999999996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14.51</v>
      </c>
      <c r="AP5" s="196">
        <v>171.2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13.37</v>
      </c>
      <c r="E6" s="196">
        <v>0</v>
      </c>
      <c r="F6" s="196">
        <v>0</v>
      </c>
      <c r="G6" s="196">
        <v>31.29</v>
      </c>
      <c r="H6" s="196">
        <v>0</v>
      </c>
      <c r="I6" s="196">
        <v>10.11</v>
      </c>
      <c r="J6" s="196">
        <v>30.81</v>
      </c>
      <c r="K6" s="196">
        <v>237.77</v>
      </c>
      <c r="L6" s="196">
        <v>3.4</v>
      </c>
      <c r="M6" s="196">
        <v>2.4700000000000002</v>
      </c>
      <c r="N6" s="196">
        <v>0.97</v>
      </c>
      <c r="O6" s="196">
        <v>2.84</v>
      </c>
      <c r="P6" s="196">
        <v>1.07</v>
      </c>
      <c r="Q6" s="196">
        <v>4.78</v>
      </c>
      <c r="R6" s="196">
        <v>0.72</v>
      </c>
      <c r="S6" s="196">
        <v>6.79</v>
      </c>
      <c r="T6" s="196">
        <v>0</v>
      </c>
      <c r="U6" s="196">
        <v>2.41</v>
      </c>
      <c r="V6" s="196">
        <v>0.35</v>
      </c>
      <c r="W6" s="196">
        <v>0</v>
      </c>
      <c r="X6" s="196">
        <v>2.5099999999999998</v>
      </c>
      <c r="Y6" s="196">
        <v>0</v>
      </c>
      <c r="Z6" s="196">
        <v>4.74</v>
      </c>
      <c r="AA6" s="196">
        <v>1.53</v>
      </c>
      <c r="AB6" s="196">
        <v>0</v>
      </c>
      <c r="AC6" s="196">
        <v>4.8099999999999996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14.51</v>
      </c>
      <c r="AP6" s="196">
        <v>171.2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13.37</v>
      </c>
      <c r="E7" s="196">
        <v>0</v>
      </c>
      <c r="F7" s="196">
        <v>0</v>
      </c>
      <c r="G7" s="196">
        <v>31.29</v>
      </c>
      <c r="H7" s="196">
        <v>0</v>
      </c>
      <c r="I7" s="196">
        <v>10.11</v>
      </c>
      <c r="J7" s="196">
        <v>30.81</v>
      </c>
      <c r="K7" s="196">
        <v>237.77</v>
      </c>
      <c r="L7" s="196">
        <v>3.4</v>
      </c>
      <c r="M7" s="196">
        <v>2.4700000000000002</v>
      </c>
      <c r="N7" s="196">
        <v>0.97</v>
      </c>
      <c r="O7" s="196">
        <v>2.84</v>
      </c>
      <c r="P7" s="196">
        <v>1.07</v>
      </c>
      <c r="Q7" s="196">
        <v>4.78</v>
      </c>
      <c r="R7" s="196">
        <v>0.72</v>
      </c>
      <c r="S7" s="196">
        <v>6.79</v>
      </c>
      <c r="T7" s="196">
        <v>0</v>
      </c>
      <c r="U7" s="196">
        <v>2.41</v>
      </c>
      <c r="V7" s="196">
        <v>0.35</v>
      </c>
      <c r="W7" s="196">
        <v>0</v>
      </c>
      <c r="X7" s="196">
        <v>2.5099999999999998</v>
      </c>
      <c r="Y7" s="196">
        <v>0</v>
      </c>
      <c r="Z7" s="196">
        <v>4.74</v>
      </c>
      <c r="AA7" s="196">
        <v>1.53</v>
      </c>
      <c r="AB7" s="196">
        <v>0</v>
      </c>
      <c r="AC7" s="196">
        <v>4.8099999999999996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14.51</v>
      </c>
      <c r="AP7" s="196">
        <v>171.2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13.37</v>
      </c>
      <c r="E8" s="196">
        <v>0</v>
      </c>
      <c r="F8" s="196">
        <v>0</v>
      </c>
      <c r="G8" s="196">
        <v>31.29</v>
      </c>
      <c r="H8" s="196">
        <v>0</v>
      </c>
      <c r="I8" s="196">
        <v>10.11</v>
      </c>
      <c r="J8" s="196">
        <v>30.81</v>
      </c>
      <c r="K8" s="196">
        <v>237.77</v>
      </c>
      <c r="L8" s="196">
        <v>3.4</v>
      </c>
      <c r="M8" s="196">
        <v>2.4700000000000002</v>
      </c>
      <c r="N8" s="196">
        <v>0.97</v>
      </c>
      <c r="O8" s="196">
        <v>2.84</v>
      </c>
      <c r="P8" s="196">
        <v>1.07</v>
      </c>
      <c r="Q8" s="196">
        <v>4.78</v>
      </c>
      <c r="R8" s="196">
        <v>8.6199999999999992</v>
      </c>
      <c r="S8" s="196">
        <v>6.79</v>
      </c>
      <c r="T8" s="196">
        <v>0</v>
      </c>
      <c r="U8" s="196">
        <v>2.41</v>
      </c>
      <c r="V8" s="196">
        <v>5.25</v>
      </c>
      <c r="W8" s="196">
        <v>0</v>
      </c>
      <c r="X8" s="196">
        <v>2.5099999999999998</v>
      </c>
      <c r="Y8" s="196">
        <v>0</v>
      </c>
      <c r="Z8" s="196">
        <v>4.74</v>
      </c>
      <c r="AA8" s="196">
        <v>20.39</v>
      </c>
      <c r="AB8" s="196">
        <v>0</v>
      </c>
      <c r="AC8" s="196">
        <v>4.8099999999999996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14.51</v>
      </c>
      <c r="AP8" s="196">
        <v>171.2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13.37</v>
      </c>
      <c r="E9" s="196">
        <v>0</v>
      </c>
      <c r="F9" s="196">
        <v>0</v>
      </c>
      <c r="G9" s="196">
        <v>31.29</v>
      </c>
      <c r="H9" s="196">
        <v>0</v>
      </c>
      <c r="I9" s="196">
        <v>10.11</v>
      </c>
      <c r="J9" s="196">
        <v>30.81</v>
      </c>
      <c r="K9" s="196">
        <v>237.77</v>
      </c>
      <c r="L9" s="196">
        <v>3.4</v>
      </c>
      <c r="M9" s="196">
        <v>2.4700000000000002</v>
      </c>
      <c r="N9" s="196">
        <v>0.97</v>
      </c>
      <c r="O9" s="196">
        <v>2.84</v>
      </c>
      <c r="P9" s="196">
        <v>1.07</v>
      </c>
      <c r="Q9" s="196">
        <v>4.78</v>
      </c>
      <c r="R9" s="196">
        <v>9.01</v>
      </c>
      <c r="S9" s="196">
        <v>6.79</v>
      </c>
      <c r="T9" s="196">
        <v>0</v>
      </c>
      <c r="U9" s="196">
        <v>2.41</v>
      </c>
      <c r="V9" s="196">
        <v>5.25</v>
      </c>
      <c r="W9" s="196">
        <v>0</v>
      </c>
      <c r="X9" s="196">
        <v>2.5099999999999998</v>
      </c>
      <c r="Y9" s="196">
        <v>0</v>
      </c>
      <c r="Z9" s="196">
        <v>4.74</v>
      </c>
      <c r="AA9" s="196">
        <v>20.39</v>
      </c>
      <c r="AB9" s="196">
        <v>0</v>
      </c>
      <c r="AC9" s="196">
        <v>17.440000000000001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14.51</v>
      </c>
      <c r="AP9" s="196">
        <v>171.2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13.37</v>
      </c>
      <c r="E10" s="196">
        <v>0</v>
      </c>
      <c r="F10" s="196">
        <v>0</v>
      </c>
      <c r="G10" s="196">
        <v>31.29</v>
      </c>
      <c r="H10" s="196">
        <v>0</v>
      </c>
      <c r="I10" s="196">
        <v>10.11</v>
      </c>
      <c r="J10" s="196">
        <v>30.81</v>
      </c>
      <c r="K10" s="196">
        <v>237.77</v>
      </c>
      <c r="L10" s="196">
        <v>3.4</v>
      </c>
      <c r="M10" s="196">
        <v>2.4700000000000002</v>
      </c>
      <c r="N10" s="196">
        <v>0.97</v>
      </c>
      <c r="O10" s="196">
        <v>2.84</v>
      </c>
      <c r="P10" s="196">
        <v>1.07</v>
      </c>
      <c r="Q10" s="196">
        <v>4.78</v>
      </c>
      <c r="R10" s="196">
        <v>9.01</v>
      </c>
      <c r="S10" s="196">
        <v>6.79</v>
      </c>
      <c r="T10" s="196">
        <v>0</v>
      </c>
      <c r="U10" s="196">
        <v>2.41</v>
      </c>
      <c r="V10" s="196">
        <v>5.25</v>
      </c>
      <c r="W10" s="196">
        <v>0</v>
      </c>
      <c r="X10" s="196">
        <v>2.5099999999999998</v>
      </c>
      <c r="Y10" s="196">
        <v>0</v>
      </c>
      <c r="Z10" s="196">
        <v>4.74</v>
      </c>
      <c r="AA10" s="196">
        <v>20.39</v>
      </c>
      <c r="AB10" s="196">
        <v>0</v>
      </c>
      <c r="AC10" s="196">
        <v>0</v>
      </c>
      <c r="AD10" s="196">
        <v>12.99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14.51</v>
      </c>
      <c r="AP10" s="196">
        <v>171.2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13.37</v>
      </c>
      <c r="E11" s="196">
        <v>0</v>
      </c>
      <c r="F11" s="196">
        <v>0</v>
      </c>
      <c r="G11" s="196">
        <v>31.29</v>
      </c>
      <c r="H11" s="196">
        <v>0</v>
      </c>
      <c r="I11" s="196">
        <v>10.11</v>
      </c>
      <c r="J11" s="196">
        <v>30.81</v>
      </c>
      <c r="K11" s="196">
        <v>237.77</v>
      </c>
      <c r="L11" s="196">
        <v>3.4</v>
      </c>
      <c r="M11" s="196">
        <v>2.4700000000000002</v>
      </c>
      <c r="N11" s="196">
        <v>0.97</v>
      </c>
      <c r="O11" s="196">
        <v>2.84</v>
      </c>
      <c r="P11" s="196">
        <v>1.07</v>
      </c>
      <c r="Q11" s="196">
        <v>4.78</v>
      </c>
      <c r="R11" s="196">
        <v>9.01</v>
      </c>
      <c r="S11" s="196">
        <v>6.79</v>
      </c>
      <c r="T11" s="196">
        <v>0</v>
      </c>
      <c r="U11" s="196">
        <v>2.41</v>
      </c>
      <c r="V11" s="196">
        <v>5.25</v>
      </c>
      <c r="W11" s="196">
        <v>0.59</v>
      </c>
      <c r="X11" s="196">
        <v>2.5099999999999998</v>
      </c>
      <c r="Y11" s="196">
        <v>0</v>
      </c>
      <c r="Z11" s="196">
        <v>4.74</v>
      </c>
      <c r="AA11" s="196">
        <v>20.39</v>
      </c>
      <c r="AB11" s="196">
        <v>0</v>
      </c>
      <c r="AC11" s="196">
        <v>0</v>
      </c>
      <c r="AD11" s="196">
        <v>12.99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0</v>
      </c>
      <c r="AP11" s="196">
        <v>171.2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13.37</v>
      </c>
      <c r="E12" s="196">
        <v>0</v>
      </c>
      <c r="F12" s="196">
        <v>0</v>
      </c>
      <c r="G12" s="196">
        <v>31.29</v>
      </c>
      <c r="H12" s="196">
        <v>0</v>
      </c>
      <c r="I12" s="196">
        <v>10.11</v>
      </c>
      <c r="J12" s="196">
        <v>30.81</v>
      </c>
      <c r="K12" s="196">
        <v>237.77</v>
      </c>
      <c r="L12" s="196">
        <v>3.4</v>
      </c>
      <c r="M12" s="196">
        <v>2.4700000000000002</v>
      </c>
      <c r="N12" s="196">
        <v>0.97</v>
      </c>
      <c r="O12" s="196">
        <v>2.84</v>
      </c>
      <c r="P12" s="196">
        <v>1.07</v>
      </c>
      <c r="Q12" s="196">
        <v>4.78</v>
      </c>
      <c r="R12" s="196">
        <v>9.01</v>
      </c>
      <c r="S12" s="196">
        <v>6.79</v>
      </c>
      <c r="T12" s="196">
        <v>0</v>
      </c>
      <c r="U12" s="196">
        <v>2.41</v>
      </c>
      <c r="V12" s="196">
        <v>5.25</v>
      </c>
      <c r="W12" s="196">
        <v>0.59</v>
      </c>
      <c r="X12" s="196">
        <v>2.5099999999999998</v>
      </c>
      <c r="Y12" s="196">
        <v>0</v>
      </c>
      <c r="Z12" s="196">
        <v>4.74</v>
      </c>
      <c r="AA12" s="196">
        <v>20.39</v>
      </c>
      <c r="AB12" s="196">
        <v>0</v>
      </c>
      <c r="AC12" s="196">
        <v>0</v>
      </c>
      <c r="AD12" s="196">
        <v>12.99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0</v>
      </c>
      <c r="AP12" s="196">
        <v>171.2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13.37</v>
      </c>
      <c r="E13" s="196">
        <v>0</v>
      </c>
      <c r="F13" s="196">
        <v>0</v>
      </c>
      <c r="G13" s="196">
        <v>31.29</v>
      </c>
      <c r="H13" s="196">
        <v>0</v>
      </c>
      <c r="I13" s="196">
        <v>10.11</v>
      </c>
      <c r="J13" s="196">
        <v>30.81</v>
      </c>
      <c r="K13" s="196">
        <v>237.77</v>
      </c>
      <c r="L13" s="196">
        <v>3.4</v>
      </c>
      <c r="M13" s="196">
        <v>2.4700000000000002</v>
      </c>
      <c r="N13" s="196">
        <v>0.97</v>
      </c>
      <c r="O13" s="196">
        <v>2.84</v>
      </c>
      <c r="P13" s="196">
        <v>1.07</v>
      </c>
      <c r="Q13" s="196">
        <v>4.78</v>
      </c>
      <c r="R13" s="196">
        <v>9.01</v>
      </c>
      <c r="S13" s="196">
        <v>6.79</v>
      </c>
      <c r="T13" s="196">
        <v>0</v>
      </c>
      <c r="U13" s="196">
        <v>2.41</v>
      </c>
      <c r="V13" s="196">
        <v>5.25</v>
      </c>
      <c r="W13" s="196">
        <v>6.63</v>
      </c>
      <c r="X13" s="196">
        <v>35.950000000000003</v>
      </c>
      <c r="Y13" s="196">
        <v>0</v>
      </c>
      <c r="Z13" s="196">
        <v>64.56</v>
      </c>
      <c r="AA13" s="196">
        <v>20.39</v>
      </c>
      <c r="AB13" s="196">
        <v>0</v>
      </c>
      <c r="AC13" s="196">
        <v>0</v>
      </c>
      <c r="AD13" s="196">
        <v>12.99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0</v>
      </c>
      <c r="AP13" s="196">
        <v>171.2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13.37</v>
      </c>
      <c r="E14" s="196">
        <v>0</v>
      </c>
      <c r="F14" s="196">
        <v>0</v>
      </c>
      <c r="G14" s="196">
        <v>31.29</v>
      </c>
      <c r="H14" s="196">
        <v>0</v>
      </c>
      <c r="I14" s="196">
        <v>10.11</v>
      </c>
      <c r="J14" s="196">
        <v>30.81</v>
      </c>
      <c r="K14" s="196">
        <v>237.77</v>
      </c>
      <c r="L14" s="196">
        <v>3.4</v>
      </c>
      <c r="M14" s="196">
        <v>2.4700000000000002</v>
      </c>
      <c r="N14" s="196">
        <v>0.97</v>
      </c>
      <c r="O14" s="196">
        <v>2.84</v>
      </c>
      <c r="P14" s="196">
        <v>1.07</v>
      </c>
      <c r="Q14" s="196">
        <v>4.78</v>
      </c>
      <c r="R14" s="196">
        <v>9.01</v>
      </c>
      <c r="S14" s="196">
        <v>6.79</v>
      </c>
      <c r="T14" s="196">
        <v>0</v>
      </c>
      <c r="U14" s="196">
        <v>2.41</v>
      </c>
      <c r="V14" s="196">
        <v>5.25</v>
      </c>
      <c r="W14" s="196">
        <v>6.63</v>
      </c>
      <c r="X14" s="196">
        <v>35.950000000000003</v>
      </c>
      <c r="Y14" s="196">
        <v>0</v>
      </c>
      <c r="Z14" s="196">
        <v>64.56</v>
      </c>
      <c r="AA14" s="196">
        <v>20.39</v>
      </c>
      <c r="AB14" s="196">
        <v>0</v>
      </c>
      <c r="AC14" s="196">
        <v>0</v>
      </c>
      <c r="AD14" s="196">
        <v>12.99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0</v>
      </c>
      <c r="AP14" s="196">
        <v>171.2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13.37</v>
      </c>
      <c r="E15" s="196">
        <v>0</v>
      </c>
      <c r="F15" s="196">
        <v>0</v>
      </c>
      <c r="G15" s="196">
        <v>31.29</v>
      </c>
      <c r="H15" s="196">
        <v>0</v>
      </c>
      <c r="I15" s="196">
        <v>10.11</v>
      </c>
      <c r="J15" s="196">
        <v>30.81</v>
      </c>
      <c r="K15" s="196">
        <v>237.77</v>
      </c>
      <c r="L15" s="196">
        <v>3.4</v>
      </c>
      <c r="M15" s="196">
        <v>2.4700000000000002</v>
      </c>
      <c r="N15" s="196">
        <v>0.97</v>
      </c>
      <c r="O15" s="196">
        <v>2.84</v>
      </c>
      <c r="P15" s="196">
        <v>1.07</v>
      </c>
      <c r="Q15" s="196">
        <v>4.78</v>
      </c>
      <c r="R15" s="196">
        <v>9.01</v>
      </c>
      <c r="S15" s="196">
        <v>6.79</v>
      </c>
      <c r="T15" s="196">
        <v>0</v>
      </c>
      <c r="U15" s="196">
        <v>2.41</v>
      </c>
      <c r="V15" s="196">
        <v>5.25</v>
      </c>
      <c r="W15" s="196">
        <v>0.59</v>
      </c>
      <c r="X15" s="196">
        <v>2.5099999999999998</v>
      </c>
      <c r="Y15" s="196">
        <v>0</v>
      </c>
      <c r="Z15" s="196">
        <v>64.56</v>
      </c>
      <c r="AA15" s="196">
        <v>20.39</v>
      </c>
      <c r="AB15" s="196">
        <v>0</v>
      </c>
      <c r="AC15" s="196">
        <v>0</v>
      </c>
      <c r="AD15" s="196">
        <v>12.99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171.2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13.37</v>
      </c>
      <c r="E16" s="196">
        <v>0</v>
      </c>
      <c r="F16" s="196">
        <v>0</v>
      </c>
      <c r="G16" s="196">
        <v>31.29</v>
      </c>
      <c r="H16" s="196">
        <v>0</v>
      </c>
      <c r="I16" s="196">
        <v>10.11</v>
      </c>
      <c r="J16" s="196">
        <v>30.81</v>
      </c>
      <c r="K16" s="196">
        <v>237.77</v>
      </c>
      <c r="L16" s="196">
        <v>3.4</v>
      </c>
      <c r="M16" s="196">
        <v>2.4700000000000002</v>
      </c>
      <c r="N16" s="196">
        <v>0.97</v>
      </c>
      <c r="O16" s="196">
        <v>2.84</v>
      </c>
      <c r="P16" s="196">
        <v>1.07</v>
      </c>
      <c r="Q16" s="196">
        <v>4.78</v>
      </c>
      <c r="R16" s="196">
        <v>9.01</v>
      </c>
      <c r="S16" s="196">
        <v>6.79</v>
      </c>
      <c r="T16" s="196">
        <v>0</v>
      </c>
      <c r="U16" s="196">
        <v>2.41</v>
      </c>
      <c r="V16" s="196">
        <v>5.25</v>
      </c>
      <c r="W16" s="196">
        <v>0.59</v>
      </c>
      <c r="X16" s="196">
        <v>2.5099999999999998</v>
      </c>
      <c r="Y16" s="196">
        <v>0</v>
      </c>
      <c r="Z16" s="196">
        <v>64.56</v>
      </c>
      <c r="AA16" s="196">
        <v>20.39</v>
      </c>
      <c r="AB16" s="196">
        <v>0</v>
      </c>
      <c r="AC16" s="196">
        <v>0</v>
      </c>
      <c r="AD16" s="196">
        <v>12.99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171.2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13.37</v>
      </c>
      <c r="E17" s="196">
        <v>0</v>
      </c>
      <c r="F17" s="196">
        <v>0</v>
      </c>
      <c r="G17" s="196">
        <v>31.29</v>
      </c>
      <c r="H17" s="196">
        <v>0</v>
      </c>
      <c r="I17" s="196">
        <v>10.11</v>
      </c>
      <c r="J17" s="196">
        <v>30.81</v>
      </c>
      <c r="K17" s="196">
        <v>237.77</v>
      </c>
      <c r="L17" s="196">
        <v>3.4</v>
      </c>
      <c r="M17" s="196">
        <v>2.4700000000000002</v>
      </c>
      <c r="N17" s="196">
        <v>0.97</v>
      </c>
      <c r="O17" s="196">
        <v>2.84</v>
      </c>
      <c r="P17" s="196">
        <v>1.07</v>
      </c>
      <c r="Q17" s="196">
        <v>4.78</v>
      </c>
      <c r="R17" s="196">
        <v>9.01</v>
      </c>
      <c r="S17" s="196">
        <v>6.79</v>
      </c>
      <c r="T17" s="196">
        <v>0</v>
      </c>
      <c r="U17" s="196">
        <v>2.41</v>
      </c>
      <c r="V17" s="196">
        <v>5.25</v>
      </c>
      <c r="W17" s="196">
        <v>0.59</v>
      </c>
      <c r="X17" s="196">
        <v>2.5099999999999998</v>
      </c>
      <c r="Y17" s="196">
        <v>0</v>
      </c>
      <c r="Z17" s="196">
        <v>64.56</v>
      </c>
      <c r="AA17" s="196">
        <v>20.39</v>
      </c>
      <c r="AB17" s="196">
        <v>0</v>
      </c>
      <c r="AC17" s="196">
        <v>0</v>
      </c>
      <c r="AD17" s="196">
        <v>12.99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171.2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13.37</v>
      </c>
      <c r="E18" s="196">
        <v>0</v>
      </c>
      <c r="F18" s="196">
        <v>0</v>
      </c>
      <c r="G18" s="196">
        <v>31.29</v>
      </c>
      <c r="H18" s="196">
        <v>0</v>
      </c>
      <c r="I18" s="196">
        <v>10.11</v>
      </c>
      <c r="J18" s="196">
        <v>30.81</v>
      </c>
      <c r="K18" s="196">
        <v>237.77</v>
      </c>
      <c r="L18" s="196">
        <v>3.4</v>
      </c>
      <c r="M18" s="196">
        <v>2.4700000000000002</v>
      </c>
      <c r="N18" s="196">
        <v>0.97</v>
      </c>
      <c r="O18" s="196">
        <v>2.84</v>
      </c>
      <c r="P18" s="196">
        <v>1.07</v>
      </c>
      <c r="Q18" s="196">
        <v>4.78</v>
      </c>
      <c r="R18" s="196">
        <v>9.01</v>
      </c>
      <c r="S18" s="196">
        <v>6.79</v>
      </c>
      <c r="T18" s="196">
        <v>0</v>
      </c>
      <c r="U18" s="196">
        <v>2.41</v>
      </c>
      <c r="V18" s="196">
        <v>5.25</v>
      </c>
      <c r="W18" s="196">
        <v>0.59</v>
      </c>
      <c r="X18" s="196">
        <v>2.5099999999999998</v>
      </c>
      <c r="Y18" s="196">
        <v>0</v>
      </c>
      <c r="Z18" s="196">
        <v>64.56</v>
      </c>
      <c r="AA18" s="196">
        <v>20.39</v>
      </c>
      <c r="AB18" s="196">
        <v>0</v>
      </c>
      <c r="AC18" s="196">
        <v>0</v>
      </c>
      <c r="AD18" s="196">
        <v>12.99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171.2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13.37</v>
      </c>
      <c r="E19" s="196">
        <v>0</v>
      </c>
      <c r="F19" s="196">
        <v>0</v>
      </c>
      <c r="G19" s="196">
        <v>31.29</v>
      </c>
      <c r="H19" s="196">
        <v>0</v>
      </c>
      <c r="I19" s="196">
        <v>10.11</v>
      </c>
      <c r="J19" s="196">
        <v>30.81</v>
      </c>
      <c r="K19" s="196">
        <v>237.77</v>
      </c>
      <c r="L19" s="196">
        <v>3.4</v>
      </c>
      <c r="M19" s="196">
        <v>2.4700000000000002</v>
      </c>
      <c r="N19" s="196">
        <v>0.97</v>
      </c>
      <c r="O19" s="196">
        <v>2.84</v>
      </c>
      <c r="P19" s="196">
        <v>1.07</v>
      </c>
      <c r="Q19" s="196">
        <v>4.78</v>
      </c>
      <c r="R19" s="196">
        <v>9.01</v>
      </c>
      <c r="S19" s="196">
        <v>6.79</v>
      </c>
      <c r="T19" s="196">
        <v>0</v>
      </c>
      <c r="U19" s="196">
        <v>2.41</v>
      </c>
      <c r="V19" s="196">
        <v>5.25</v>
      </c>
      <c r="W19" s="196">
        <v>0.59</v>
      </c>
      <c r="X19" s="196">
        <v>2.5099999999999998</v>
      </c>
      <c r="Y19" s="196">
        <v>0</v>
      </c>
      <c r="Z19" s="196">
        <v>64.56</v>
      </c>
      <c r="AA19" s="196">
        <v>20.39</v>
      </c>
      <c r="AB19" s="196">
        <v>0</v>
      </c>
      <c r="AC19" s="196">
        <v>0</v>
      </c>
      <c r="AD19" s="196">
        <v>12.99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171.2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13.37</v>
      </c>
      <c r="E20" s="196">
        <v>0</v>
      </c>
      <c r="F20" s="196">
        <v>0</v>
      </c>
      <c r="G20" s="196">
        <v>31.29</v>
      </c>
      <c r="H20" s="196">
        <v>0</v>
      </c>
      <c r="I20" s="196">
        <v>10.11</v>
      </c>
      <c r="J20" s="196">
        <v>30.81</v>
      </c>
      <c r="K20" s="196">
        <v>237.77</v>
      </c>
      <c r="L20" s="196">
        <v>3.4</v>
      </c>
      <c r="M20" s="196">
        <v>2.4700000000000002</v>
      </c>
      <c r="N20" s="196">
        <v>0.97</v>
      </c>
      <c r="O20" s="196">
        <v>2.84</v>
      </c>
      <c r="P20" s="196">
        <v>1.07</v>
      </c>
      <c r="Q20" s="196">
        <v>4.78</v>
      </c>
      <c r="R20" s="196">
        <v>9.01</v>
      </c>
      <c r="S20" s="196">
        <v>6.79</v>
      </c>
      <c r="T20" s="196">
        <v>0</v>
      </c>
      <c r="U20" s="196">
        <v>2.41</v>
      </c>
      <c r="V20" s="196">
        <v>5.25</v>
      </c>
      <c r="W20" s="196">
        <v>0.59</v>
      </c>
      <c r="X20" s="196">
        <v>2.5099999999999998</v>
      </c>
      <c r="Y20" s="196">
        <v>0</v>
      </c>
      <c r="Z20" s="196">
        <v>64.56</v>
      </c>
      <c r="AA20" s="196">
        <v>20.39</v>
      </c>
      <c r="AB20" s="196">
        <v>0</v>
      </c>
      <c r="AC20" s="196">
        <v>0</v>
      </c>
      <c r="AD20" s="196">
        <v>21.3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171.2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13.37</v>
      </c>
      <c r="E21" s="196">
        <v>0</v>
      </c>
      <c r="F21" s="196">
        <v>0</v>
      </c>
      <c r="G21" s="196">
        <v>31.29</v>
      </c>
      <c r="H21" s="196">
        <v>0</v>
      </c>
      <c r="I21" s="196">
        <v>10.11</v>
      </c>
      <c r="J21" s="196">
        <v>30.81</v>
      </c>
      <c r="K21" s="196">
        <v>237.77</v>
      </c>
      <c r="L21" s="196">
        <v>3.4</v>
      </c>
      <c r="M21" s="196">
        <v>2.4700000000000002</v>
      </c>
      <c r="N21" s="196">
        <v>0.97</v>
      </c>
      <c r="O21" s="196">
        <v>2.84</v>
      </c>
      <c r="P21" s="196">
        <v>1.07</v>
      </c>
      <c r="Q21" s="196">
        <v>4.78</v>
      </c>
      <c r="R21" s="196">
        <v>9.01</v>
      </c>
      <c r="S21" s="196">
        <v>6.79</v>
      </c>
      <c r="T21" s="196">
        <v>0</v>
      </c>
      <c r="U21" s="196">
        <v>2.41</v>
      </c>
      <c r="V21" s="196">
        <v>5.25</v>
      </c>
      <c r="W21" s="196">
        <v>0.59</v>
      </c>
      <c r="X21" s="196">
        <v>2.5099999999999998</v>
      </c>
      <c r="Y21" s="196">
        <v>0</v>
      </c>
      <c r="Z21" s="196">
        <v>4.74</v>
      </c>
      <c r="AA21" s="196">
        <v>20.39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15.61</v>
      </c>
      <c r="AL21" s="196">
        <v>0</v>
      </c>
      <c r="AM21" s="196">
        <v>0</v>
      </c>
      <c r="AN21" s="196">
        <v>0</v>
      </c>
      <c r="AO21" s="196">
        <v>0</v>
      </c>
      <c r="AP21" s="196">
        <v>171.2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13.37</v>
      </c>
      <c r="E22" s="196">
        <v>0</v>
      </c>
      <c r="F22" s="196">
        <v>0</v>
      </c>
      <c r="G22" s="196">
        <v>31.29</v>
      </c>
      <c r="H22" s="196">
        <v>0</v>
      </c>
      <c r="I22" s="196">
        <v>10.11</v>
      </c>
      <c r="J22" s="196">
        <v>30.81</v>
      </c>
      <c r="K22" s="196">
        <v>237.77</v>
      </c>
      <c r="L22" s="196">
        <v>3.4</v>
      </c>
      <c r="M22" s="196">
        <v>2.4700000000000002</v>
      </c>
      <c r="N22" s="196">
        <v>0.97</v>
      </c>
      <c r="O22" s="196">
        <v>2.84</v>
      </c>
      <c r="P22" s="196">
        <v>1.07</v>
      </c>
      <c r="Q22" s="196">
        <v>4.78</v>
      </c>
      <c r="R22" s="196">
        <v>0.72</v>
      </c>
      <c r="S22" s="196">
        <v>6.79</v>
      </c>
      <c r="T22" s="196">
        <v>0</v>
      </c>
      <c r="U22" s="196">
        <v>2.41</v>
      </c>
      <c r="V22" s="196">
        <v>0.35</v>
      </c>
      <c r="W22" s="196">
        <v>0.59</v>
      </c>
      <c r="X22" s="196">
        <v>2.5099999999999998</v>
      </c>
      <c r="Y22" s="196">
        <v>0</v>
      </c>
      <c r="Z22" s="196">
        <v>4.74</v>
      </c>
      <c r="AA22" s="196">
        <v>1.53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15.61</v>
      </c>
      <c r="AL22" s="196">
        <v>0</v>
      </c>
      <c r="AM22" s="196">
        <v>0</v>
      </c>
      <c r="AN22" s="196">
        <v>0</v>
      </c>
      <c r="AO22" s="196">
        <v>0</v>
      </c>
      <c r="AP22" s="196">
        <v>171.2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13.37</v>
      </c>
      <c r="E23" s="196">
        <v>0</v>
      </c>
      <c r="F23" s="196">
        <v>0</v>
      </c>
      <c r="G23" s="196">
        <v>31.29</v>
      </c>
      <c r="H23" s="196">
        <v>0</v>
      </c>
      <c r="I23" s="196">
        <v>10.11</v>
      </c>
      <c r="J23" s="196">
        <v>30.81</v>
      </c>
      <c r="K23" s="196">
        <v>189.71</v>
      </c>
      <c r="L23" s="196">
        <v>0.51</v>
      </c>
      <c r="M23" s="196">
        <v>2.4700000000000002</v>
      </c>
      <c r="N23" s="196">
        <v>0.97</v>
      </c>
      <c r="O23" s="196">
        <v>2.84</v>
      </c>
      <c r="P23" s="196">
        <v>1.07</v>
      </c>
      <c r="Q23" s="196">
        <v>0.37</v>
      </c>
      <c r="R23" s="196">
        <v>0.72</v>
      </c>
      <c r="S23" s="196">
        <v>0.61</v>
      </c>
      <c r="T23" s="196">
        <v>0</v>
      </c>
      <c r="U23" s="196">
        <v>2.41</v>
      </c>
      <c r="V23" s="196">
        <v>0.35</v>
      </c>
      <c r="W23" s="196">
        <v>0.59</v>
      </c>
      <c r="X23" s="196">
        <v>2.5099999999999998</v>
      </c>
      <c r="Y23" s="196">
        <v>0</v>
      </c>
      <c r="Z23" s="196">
        <v>4.74</v>
      </c>
      <c r="AA23" s="196">
        <v>2.17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15.61</v>
      </c>
      <c r="AL23" s="196">
        <v>0</v>
      </c>
      <c r="AM23" s="196">
        <v>0</v>
      </c>
      <c r="AN23" s="196">
        <v>0</v>
      </c>
      <c r="AO23" s="196">
        <v>0</v>
      </c>
      <c r="AP23" s="196">
        <v>171.2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13.37</v>
      </c>
      <c r="E24" s="196">
        <v>0</v>
      </c>
      <c r="F24" s="196">
        <v>0</v>
      </c>
      <c r="G24" s="196">
        <v>31.29</v>
      </c>
      <c r="H24" s="196">
        <v>0</v>
      </c>
      <c r="I24" s="196">
        <v>10.11</v>
      </c>
      <c r="J24" s="196">
        <v>30.81</v>
      </c>
      <c r="K24" s="196">
        <v>141.65</v>
      </c>
      <c r="L24" s="196">
        <v>0.51</v>
      </c>
      <c r="M24" s="196">
        <v>2.4700000000000002</v>
      </c>
      <c r="N24" s="196">
        <v>0.97</v>
      </c>
      <c r="O24" s="196">
        <v>2.84</v>
      </c>
      <c r="P24" s="196">
        <v>1.07</v>
      </c>
      <c r="Q24" s="196">
        <v>0.37</v>
      </c>
      <c r="R24" s="196">
        <v>0.72</v>
      </c>
      <c r="S24" s="196">
        <v>0.45</v>
      </c>
      <c r="T24" s="196">
        <v>0</v>
      </c>
      <c r="U24" s="196">
        <v>2.41</v>
      </c>
      <c r="V24" s="196">
        <v>0.35</v>
      </c>
      <c r="W24" s="196">
        <v>0.59</v>
      </c>
      <c r="X24" s="196">
        <v>2.5099999999999998</v>
      </c>
      <c r="Y24" s="196">
        <v>0</v>
      </c>
      <c r="Z24" s="196">
        <v>4.74</v>
      </c>
      <c r="AA24" s="196">
        <v>2.17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15.61</v>
      </c>
      <c r="AL24" s="196">
        <v>0</v>
      </c>
      <c r="AM24" s="196">
        <v>0</v>
      </c>
      <c r="AN24" s="196">
        <v>0</v>
      </c>
      <c r="AO24" s="196">
        <v>0</v>
      </c>
      <c r="AP24" s="196">
        <v>171.2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13.37</v>
      </c>
      <c r="E25" s="196">
        <v>0</v>
      </c>
      <c r="F25" s="196">
        <v>0</v>
      </c>
      <c r="G25" s="196">
        <v>31.29</v>
      </c>
      <c r="H25" s="196">
        <v>0</v>
      </c>
      <c r="I25" s="196">
        <v>10.11</v>
      </c>
      <c r="J25" s="196">
        <v>30.81</v>
      </c>
      <c r="K25" s="196">
        <v>93.59</v>
      </c>
      <c r="L25" s="196">
        <v>0.51</v>
      </c>
      <c r="M25" s="196">
        <v>2.4700000000000002</v>
      </c>
      <c r="N25" s="196">
        <v>0.97</v>
      </c>
      <c r="O25" s="196">
        <v>2.84</v>
      </c>
      <c r="P25" s="196">
        <v>1.07</v>
      </c>
      <c r="Q25" s="196">
        <v>0.37</v>
      </c>
      <c r="R25" s="196">
        <v>0.72</v>
      </c>
      <c r="S25" s="196">
        <v>0.45</v>
      </c>
      <c r="T25" s="196">
        <v>0</v>
      </c>
      <c r="U25" s="196">
        <v>2.41</v>
      </c>
      <c r="V25" s="196">
        <v>0.35</v>
      </c>
      <c r="W25" s="196">
        <v>1.68</v>
      </c>
      <c r="X25" s="196">
        <v>13.86</v>
      </c>
      <c r="Y25" s="196">
        <v>0</v>
      </c>
      <c r="Z25" s="196">
        <v>4.74</v>
      </c>
      <c r="AA25" s="196">
        <v>2.17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15.61</v>
      </c>
      <c r="AL25" s="196">
        <v>0</v>
      </c>
      <c r="AM25" s="196">
        <v>0</v>
      </c>
      <c r="AN25" s="196">
        <v>0</v>
      </c>
      <c r="AO25" s="196">
        <v>0</v>
      </c>
      <c r="AP25" s="196">
        <v>171.2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13.37</v>
      </c>
      <c r="E26" s="196">
        <v>0</v>
      </c>
      <c r="F26" s="196">
        <v>0</v>
      </c>
      <c r="G26" s="196">
        <v>31.29</v>
      </c>
      <c r="H26" s="196">
        <v>0</v>
      </c>
      <c r="I26" s="196">
        <v>10.11</v>
      </c>
      <c r="J26" s="196">
        <v>30.81</v>
      </c>
      <c r="K26" s="196">
        <v>45.53</v>
      </c>
      <c r="L26" s="196">
        <v>0.51</v>
      </c>
      <c r="M26" s="196">
        <v>2.4700000000000002</v>
      </c>
      <c r="N26" s="196">
        <v>0.97</v>
      </c>
      <c r="O26" s="196">
        <v>2.84</v>
      </c>
      <c r="P26" s="196">
        <v>1.07</v>
      </c>
      <c r="Q26" s="196">
        <v>0.38</v>
      </c>
      <c r="R26" s="196">
        <v>0.72</v>
      </c>
      <c r="S26" s="196">
        <v>0.45</v>
      </c>
      <c r="T26" s="196">
        <v>0</v>
      </c>
      <c r="U26" s="196">
        <v>2.41</v>
      </c>
      <c r="V26" s="196">
        <v>0.36</v>
      </c>
      <c r="W26" s="196">
        <v>0.6</v>
      </c>
      <c r="X26" s="196">
        <v>3.87</v>
      </c>
      <c r="Y26" s="196">
        <v>0</v>
      </c>
      <c r="Z26" s="196">
        <v>4.74</v>
      </c>
      <c r="AA26" s="196">
        <v>1.54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15.61</v>
      </c>
      <c r="AL26" s="196">
        <v>0</v>
      </c>
      <c r="AM26" s="196">
        <v>0</v>
      </c>
      <c r="AN26" s="196">
        <v>0</v>
      </c>
      <c r="AO26" s="196">
        <v>0</v>
      </c>
      <c r="AP26" s="196">
        <v>171.2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14.3</v>
      </c>
      <c r="E27" s="196">
        <v>0</v>
      </c>
      <c r="F27" s="196">
        <v>0</v>
      </c>
      <c r="G27" s="196">
        <v>31.29</v>
      </c>
      <c r="H27" s="196">
        <v>0</v>
      </c>
      <c r="I27" s="196">
        <v>10.11</v>
      </c>
      <c r="J27" s="196">
        <v>30.81</v>
      </c>
      <c r="K27" s="196">
        <v>20.25</v>
      </c>
      <c r="L27" s="196">
        <v>0.51</v>
      </c>
      <c r="M27" s="196">
        <v>2.4700000000000002</v>
      </c>
      <c r="N27" s="196">
        <v>0.97</v>
      </c>
      <c r="O27" s="196">
        <v>2.84</v>
      </c>
      <c r="P27" s="196">
        <v>1.07</v>
      </c>
      <c r="Q27" s="196">
        <v>0.37</v>
      </c>
      <c r="R27" s="196">
        <v>0.72</v>
      </c>
      <c r="S27" s="196">
        <v>0.45</v>
      </c>
      <c r="T27" s="196">
        <v>0</v>
      </c>
      <c r="U27" s="196">
        <v>2.41</v>
      </c>
      <c r="V27" s="196">
        <v>0.35</v>
      </c>
      <c r="W27" s="196">
        <v>0.59</v>
      </c>
      <c r="X27" s="196">
        <v>2.5099999999999998</v>
      </c>
      <c r="Y27" s="196">
        <v>0</v>
      </c>
      <c r="Z27" s="196">
        <v>4.74</v>
      </c>
      <c r="AA27" s="196">
        <v>1.54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-17.93</v>
      </c>
      <c r="AI27" s="196">
        <v>21.22</v>
      </c>
      <c r="AJ27" s="196">
        <v>0</v>
      </c>
      <c r="AK27" s="196">
        <v>-16.95</v>
      </c>
      <c r="AL27" s="196">
        <v>0</v>
      </c>
      <c r="AM27" s="196">
        <v>0</v>
      </c>
      <c r="AN27" s="196">
        <v>0</v>
      </c>
      <c r="AO27" s="196">
        <v>0</v>
      </c>
      <c r="AP27" s="196">
        <v>171.2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16.14</v>
      </c>
      <c r="E28" s="196">
        <v>0</v>
      </c>
      <c r="F28" s="196">
        <v>0</v>
      </c>
      <c r="G28" s="196">
        <v>31.29</v>
      </c>
      <c r="H28" s="196">
        <v>0</v>
      </c>
      <c r="I28" s="196">
        <v>10.11</v>
      </c>
      <c r="J28" s="196">
        <v>30.81</v>
      </c>
      <c r="K28" s="196">
        <v>19.66</v>
      </c>
      <c r="L28" s="196">
        <v>0.51</v>
      </c>
      <c r="M28" s="196">
        <v>2.4700000000000002</v>
      </c>
      <c r="N28" s="196">
        <v>0.97</v>
      </c>
      <c r="O28" s="196">
        <v>2.84</v>
      </c>
      <c r="P28" s="196">
        <v>1.07</v>
      </c>
      <c r="Q28" s="196">
        <v>0.37</v>
      </c>
      <c r="R28" s="196">
        <v>0.72</v>
      </c>
      <c r="S28" s="196">
        <v>0.45</v>
      </c>
      <c r="T28" s="196">
        <v>0</v>
      </c>
      <c r="U28" s="196">
        <v>2.41</v>
      </c>
      <c r="V28" s="196">
        <v>0.35</v>
      </c>
      <c r="W28" s="196">
        <v>0.59</v>
      </c>
      <c r="X28" s="196">
        <v>2.5099999999999998</v>
      </c>
      <c r="Y28" s="196">
        <v>0</v>
      </c>
      <c r="Z28" s="196">
        <v>4.74</v>
      </c>
      <c r="AA28" s="196">
        <v>1.54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-60.95</v>
      </c>
      <c r="AI28" s="196">
        <v>21.22</v>
      </c>
      <c r="AJ28" s="196">
        <v>0</v>
      </c>
      <c r="AK28" s="196">
        <v>-6.95</v>
      </c>
      <c r="AL28" s="196">
        <v>0</v>
      </c>
      <c r="AM28" s="196">
        <v>0</v>
      </c>
      <c r="AN28" s="196">
        <v>0</v>
      </c>
      <c r="AO28" s="196">
        <v>0</v>
      </c>
      <c r="AP28" s="196">
        <v>171.2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18.91</v>
      </c>
      <c r="E29" s="196">
        <v>0</v>
      </c>
      <c r="F29" s="196">
        <v>0</v>
      </c>
      <c r="G29" s="196">
        <v>31.29</v>
      </c>
      <c r="H29" s="196">
        <v>0</v>
      </c>
      <c r="I29" s="196">
        <v>10.11</v>
      </c>
      <c r="J29" s="196">
        <v>30.81</v>
      </c>
      <c r="K29" s="196">
        <v>19.66</v>
      </c>
      <c r="L29" s="196">
        <v>0.51</v>
      </c>
      <c r="M29" s="196">
        <v>2.4700000000000002</v>
      </c>
      <c r="N29" s="196">
        <v>0.97</v>
      </c>
      <c r="O29" s="196">
        <v>2.84</v>
      </c>
      <c r="P29" s="196">
        <v>1.07</v>
      </c>
      <c r="Q29" s="196">
        <v>0.37</v>
      </c>
      <c r="R29" s="196">
        <v>0.72</v>
      </c>
      <c r="S29" s="196">
        <v>0.45</v>
      </c>
      <c r="T29" s="196">
        <v>0</v>
      </c>
      <c r="U29" s="196">
        <v>2.41</v>
      </c>
      <c r="V29" s="196">
        <v>0.35</v>
      </c>
      <c r="W29" s="196">
        <v>0.59</v>
      </c>
      <c r="X29" s="196">
        <v>2.5099999999999998</v>
      </c>
      <c r="Y29" s="196">
        <v>0</v>
      </c>
      <c r="Z29" s="196">
        <v>4.74</v>
      </c>
      <c r="AA29" s="196">
        <v>1.54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-74.58</v>
      </c>
      <c r="AI29" s="196">
        <v>21.22</v>
      </c>
      <c r="AJ29" s="196">
        <v>0</v>
      </c>
      <c r="AK29" s="196">
        <v>-2.95</v>
      </c>
      <c r="AL29" s="196">
        <v>0</v>
      </c>
      <c r="AM29" s="196">
        <v>0</v>
      </c>
      <c r="AN29" s="196">
        <v>0</v>
      </c>
      <c r="AO29" s="196">
        <v>0</v>
      </c>
      <c r="AP29" s="196">
        <v>171.2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21.67</v>
      </c>
      <c r="E30" s="196">
        <v>0</v>
      </c>
      <c r="F30" s="196">
        <v>0</v>
      </c>
      <c r="G30" s="196">
        <v>31.29</v>
      </c>
      <c r="H30" s="196">
        <v>0</v>
      </c>
      <c r="I30" s="196">
        <v>10.11</v>
      </c>
      <c r="J30" s="196">
        <v>30.81</v>
      </c>
      <c r="K30" s="196">
        <v>19.66</v>
      </c>
      <c r="L30" s="196">
        <v>0.51</v>
      </c>
      <c r="M30" s="196">
        <v>2.4700000000000002</v>
      </c>
      <c r="N30" s="196">
        <v>0.97</v>
      </c>
      <c r="O30" s="196">
        <v>2.84</v>
      </c>
      <c r="P30" s="196">
        <v>1.07</v>
      </c>
      <c r="Q30" s="196">
        <v>0.37</v>
      </c>
      <c r="R30" s="196">
        <v>0.72</v>
      </c>
      <c r="S30" s="196">
        <v>0.45</v>
      </c>
      <c r="T30" s="196">
        <v>0</v>
      </c>
      <c r="U30" s="196">
        <v>2.41</v>
      </c>
      <c r="V30" s="196">
        <v>0.35</v>
      </c>
      <c r="W30" s="196">
        <v>0.59</v>
      </c>
      <c r="X30" s="196">
        <v>2.5099999999999998</v>
      </c>
      <c r="Y30" s="196">
        <v>0</v>
      </c>
      <c r="Z30" s="196">
        <v>4.74</v>
      </c>
      <c r="AA30" s="196">
        <v>1.54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-74.58</v>
      </c>
      <c r="AI30" s="196">
        <v>21.22</v>
      </c>
      <c r="AJ30" s="196">
        <v>0</v>
      </c>
      <c r="AK30" s="196">
        <v>-2.95</v>
      </c>
      <c r="AL30" s="196">
        <v>0</v>
      </c>
      <c r="AM30" s="196">
        <v>0</v>
      </c>
      <c r="AN30" s="196">
        <v>0</v>
      </c>
      <c r="AO30" s="196">
        <v>0</v>
      </c>
      <c r="AP30" s="196">
        <v>171.2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21.67</v>
      </c>
      <c r="E31" s="196">
        <v>0</v>
      </c>
      <c r="F31" s="196">
        <v>0</v>
      </c>
      <c r="G31" s="196">
        <v>31.29</v>
      </c>
      <c r="H31" s="196">
        <v>0</v>
      </c>
      <c r="I31" s="196">
        <v>10.11</v>
      </c>
      <c r="J31" s="196">
        <v>30.81</v>
      </c>
      <c r="K31" s="196">
        <v>19.66</v>
      </c>
      <c r="L31" s="196">
        <v>0.51</v>
      </c>
      <c r="M31" s="196">
        <v>2.4700000000000002</v>
      </c>
      <c r="N31" s="196">
        <v>0.97</v>
      </c>
      <c r="O31" s="196">
        <v>2.84</v>
      </c>
      <c r="P31" s="196">
        <v>1.07</v>
      </c>
      <c r="Q31" s="196">
        <v>0.37</v>
      </c>
      <c r="R31" s="196">
        <v>0.72</v>
      </c>
      <c r="S31" s="196">
        <v>0.45</v>
      </c>
      <c r="T31" s="196">
        <v>0</v>
      </c>
      <c r="U31" s="196">
        <v>2.41</v>
      </c>
      <c r="V31" s="196">
        <v>0.35</v>
      </c>
      <c r="W31" s="196">
        <v>0.59</v>
      </c>
      <c r="X31" s="196">
        <v>2.5099999999999998</v>
      </c>
      <c r="Y31" s="196">
        <v>0</v>
      </c>
      <c r="Z31" s="196">
        <v>4.74</v>
      </c>
      <c r="AA31" s="196">
        <v>1.54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-74.58</v>
      </c>
      <c r="AI31" s="196">
        <v>21.22</v>
      </c>
      <c r="AJ31" s="196">
        <v>0</v>
      </c>
      <c r="AK31" s="196">
        <v>-2.95</v>
      </c>
      <c r="AL31" s="196">
        <v>0</v>
      </c>
      <c r="AM31" s="196">
        <v>0</v>
      </c>
      <c r="AN31" s="196">
        <v>0</v>
      </c>
      <c r="AO31" s="196">
        <v>0</v>
      </c>
      <c r="AP31" s="196">
        <v>171.2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21.67</v>
      </c>
      <c r="E32" s="196">
        <v>0</v>
      </c>
      <c r="F32" s="196">
        <v>0</v>
      </c>
      <c r="G32" s="196">
        <v>31.29</v>
      </c>
      <c r="H32" s="196">
        <v>0</v>
      </c>
      <c r="I32" s="196">
        <v>10.11</v>
      </c>
      <c r="J32" s="196">
        <v>30.81</v>
      </c>
      <c r="K32" s="196">
        <v>19.66</v>
      </c>
      <c r="L32" s="196">
        <v>0.51</v>
      </c>
      <c r="M32" s="196">
        <v>2.4700000000000002</v>
      </c>
      <c r="N32" s="196">
        <v>0.97</v>
      </c>
      <c r="O32" s="196">
        <v>2.84</v>
      </c>
      <c r="P32" s="196">
        <v>1.07</v>
      </c>
      <c r="Q32" s="196">
        <v>0.37</v>
      </c>
      <c r="R32" s="196">
        <v>0.72</v>
      </c>
      <c r="S32" s="196">
        <v>0.45</v>
      </c>
      <c r="T32" s="196">
        <v>0</v>
      </c>
      <c r="U32" s="196">
        <v>2.41</v>
      </c>
      <c r="V32" s="196">
        <v>0.35</v>
      </c>
      <c r="W32" s="196">
        <v>0.59</v>
      </c>
      <c r="X32" s="196">
        <v>2.5099999999999998</v>
      </c>
      <c r="Y32" s="196">
        <v>0</v>
      </c>
      <c r="Z32" s="196">
        <v>4.74</v>
      </c>
      <c r="AA32" s="196">
        <v>1.54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-74.58</v>
      </c>
      <c r="AI32" s="196">
        <v>21.22</v>
      </c>
      <c r="AJ32" s="196">
        <v>0</v>
      </c>
      <c r="AK32" s="196">
        <v>-2.95</v>
      </c>
      <c r="AL32" s="196">
        <v>0</v>
      </c>
      <c r="AM32" s="196">
        <v>0</v>
      </c>
      <c r="AN32" s="196">
        <v>0</v>
      </c>
      <c r="AO32" s="196">
        <v>0</v>
      </c>
      <c r="AP32" s="196">
        <v>171.2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21.67</v>
      </c>
      <c r="E33" s="196">
        <v>0</v>
      </c>
      <c r="F33" s="196">
        <v>0</v>
      </c>
      <c r="G33" s="196">
        <v>31.29</v>
      </c>
      <c r="H33" s="196">
        <v>0</v>
      </c>
      <c r="I33" s="196">
        <v>10.11</v>
      </c>
      <c r="J33" s="196">
        <v>30.81</v>
      </c>
      <c r="K33" s="196">
        <v>19.66</v>
      </c>
      <c r="L33" s="196">
        <v>0.51</v>
      </c>
      <c r="M33" s="196">
        <v>2.4700000000000002</v>
      </c>
      <c r="N33" s="196">
        <v>0.97</v>
      </c>
      <c r="O33" s="196">
        <v>2.84</v>
      </c>
      <c r="P33" s="196">
        <v>1.07</v>
      </c>
      <c r="Q33" s="196">
        <v>0.37</v>
      </c>
      <c r="R33" s="196">
        <v>0.72</v>
      </c>
      <c r="S33" s="196">
        <v>0.45</v>
      </c>
      <c r="T33" s="196">
        <v>0</v>
      </c>
      <c r="U33" s="196">
        <v>2.41</v>
      </c>
      <c r="V33" s="196">
        <v>0.35</v>
      </c>
      <c r="W33" s="196">
        <v>0.59</v>
      </c>
      <c r="X33" s="196">
        <v>2.5099999999999998</v>
      </c>
      <c r="Y33" s="196">
        <v>0</v>
      </c>
      <c r="Z33" s="196">
        <v>4.74</v>
      </c>
      <c r="AA33" s="196">
        <v>1.54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-74.58</v>
      </c>
      <c r="AI33" s="196">
        <v>21.22</v>
      </c>
      <c r="AJ33" s="196">
        <v>0</v>
      </c>
      <c r="AK33" s="196">
        <v>-2.95</v>
      </c>
      <c r="AL33" s="196">
        <v>0</v>
      </c>
      <c r="AM33" s="196">
        <v>0</v>
      </c>
      <c r="AN33" s="196">
        <v>0</v>
      </c>
      <c r="AO33" s="196">
        <v>0</v>
      </c>
      <c r="AP33" s="196">
        <v>171.2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21.67</v>
      </c>
      <c r="E34" s="196">
        <v>0</v>
      </c>
      <c r="F34" s="196">
        <v>0</v>
      </c>
      <c r="G34" s="196">
        <v>31.29</v>
      </c>
      <c r="H34" s="196">
        <v>0</v>
      </c>
      <c r="I34" s="196">
        <v>10.11</v>
      </c>
      <c r="J34" s="196">
        <v>30.81</v>
      </c>
      <c r="K34" s="196">
        <v>19.66</v>
      </c>
      <c r="L34" s="196">
        <v>0.51</v>
      </c>
      <c r="M34" s="196">
        <v>2.4700000000000002</v>
      </c>
      <c r="N34" s="196">
        <v>0.97</v>
      </c>
      <c r="O34" s="196">
        <v>2.84</v>
      </c>
      <c r="P34" s="196">
        <v>1.07</v>
      </c>
      <c r="Q34" s="196">
        <v>0.37</v>
      </c>
      <c r="R34" s="196">
        <v>0.72</v>
      </c>
      <c r="S34" s="196">
        <v>0.45</v>
      </c>
      <c r="T34" s="196">
        <v>0</v>
      </c>
      <c r="U34" s="196">
        <v>2.41</v>
      </c>
      <c r="V34" s="196">
        <v>0.35</v>
      </c>
      <c r="W34" s="196">
        <v>0.59</v>
      </c>
      <c r="X34" s="196">
        <v>2.5099999999999998</v>
      </c>
      <c r="Y34" s="196">
        <v>0</v>
      </c>
      <c r="Z34" s="196">
        <v>4.74</v>
      </c>
      <c r="AA34" s="196">
        <v>1.54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-74.58</v>
      </c>
      <c r="AI34" s="196">
        <v>21.22</v>
      </c>
      <c r="AJ34" s="196">
        <v>0</v>
      </c>
      <c r="AK34" s="196">
        <v>-2.95</v>
      </c>
      <c r="AL34" s="196">
        <v>0</v>
      </c>
      <c r="AM34" s="196">
        <v>0</v>
      </c>
      <c r="AN34" s="196">
        <v>0</v>
      </c>
      <c r="AO34" s="196">
        <v>0</v>
      </c>
      <c r="AP34" s="196">
        <v>171.2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21.67</v>
      </c>
      <c r="E35" s="196">
        <v>0</v>
      </c>
      <c r="F35" s="196">
        <v>0</v>
      </c>
      <c r="G35" s="196">
        <v>31.29</v>
      </c>
      <c r="H35" s="196">
        <v>0</v>
      </c>
      <c r="I35" s="196">
        <v>10.11</v>
      </c>
      <c r="J35" s="196">
        <v>30.81</v>
      </c>
      <c r="K35" s="196">
        <v>19.66</v>
      </c>
      <c r="L35" s="196">
        <v>0.51</v>
      </c>
      <c r="M35" s="196">
        <v>2.4700000000000002</v>
      </c>
      <c r="N35" s="196">
        <v>0.97</v>
      </c>
      <c r="O35" s="196">
        <v>2.84</v>
      </c>
      <c r="P35" s="196">
        <v>1.07</v>
      </c>
      <c r="Q35" s="196">
        <v>0.37</v>
      </c>
      <c r="R35" s="196">
        <v>0.72</v>
      </c>
      <c r="S35" s="196">
        <v>0.45</v>
      </c>
      <c r="T35" s="196">
        <v>0</v>
      </c>
      <c r="U35" s="196">
        <v>2.41</v>
      </c>
      <c r="V35" s="196">
        <v>0.35</v>
      </c>
      <c r="W35" s="196">
        <v>0.59</v>
      </c>
      <c r="X35" s="196">
        <v>2.5099999999999998</v>
      </c>
      <c r="Y35" s="196">
        <v>0</v>
      </c>
      <c r="Z35" s="196">
        <v>4.74</v>
      </c>
      <c r="AA35" s="196">
        <v>1.54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-74.58</v>
      </c>
      <c r="AI35" s="196">
        <v>21.22</v>
      </c>
      <c r="AJ35" s="196">
        <v>0</v>
      </c>
      <c r="AK35" s="196">
        <v>-2.95</v>
      </c>
      <c r="AL35" s="196">
        <v>0</v>
      </c>
      <c r="AM35" s="196">
        <v>0</v>
      </c>
      <c r="AN35" s="196">
        <v>0</v>
      </c>
      <c r="AO35" s="196">
        <v>0</v>
      </c>
      <c r="AP35" s="196">
        <v>171.2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21.67</v>
      </c>
      <c r="E36" s="196">
        <v>0</v>
      </c>
      <c r="F36" s="196">
        <v>0</v>
      </c>
      <c r="G36" s="196">
        <v>31.29</v>
      </c>
      <c r="H36" s="196">
        <v>0</v>
      </c>
      <c r="I36" s="196">
        <v>10.11</v>
      </c>
      <c r="J36" s="196">
        <v>30.81</v>
      </c>
      <c r="K36" s="196">
        <v>19.66</v>
      </c>
      <c r="L36" s="196">
        <v>0.51</v>
      </c>
      <c r="M36" s="196">
        <v>2.4700000000000002</v>
      </c>
      <c r="N36" s="196">
        <v>0.97</v>
      </c>
      <c r="O36" s="196">
        <v>2.84</v>
      </c>
      <c r="P36" s="196">
        <v>1.07</v>
      </c>
      <c r="Q36" s="196">
        <v>0.37</v>
      </c>
      <c r="R36" s="196">
        <v>0.72</v>
      </c>
      <c r="S36" s="196">
        <v>0.45</v>
      </c>
      <c r="T36" s="196">
        <v>0</v>
      </c>
      <c r="U36" s="196">
        <v>2.41</v>
      </c>
      <c r="V36" s="196">
        <v>0.35</v>
      </c>
      <c r="W36" s="196">
        <v>0.59</v>
      </c>
      <c r="X36" s="196">
        <v>2.5099999999999998</v>
      </c>
      <c r="Y36" s="196">
        <v>0</v>
      </c>
      <c r="Z36" s="196">
        <v>4.74</v>
      </c>
      <c r="AA36" s="196">
        <v>1.54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-74.58</v>
      </c>
      <c r="AI36" s="196">
        <v>21.22</v>
      </c>
      <c r="AJ36" s="196">
        <v>0</v>
      </c>
      <c r="AK36" s="196">
        <v>-2.95</v>
      </c>
      <c r="AL36" s="196">
        <v>0</v>
      </c>
      <c r="AM36" s="196">
        <v>0</v>
      </c>
      <c r="AN36" s="196">
        <v>0</v>
      </c>
      <c r="AO36" s="196">
        <v>0</v>
      </c>
      <c r="AP36" s="196">
        <v>171.2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21.67</v>
      </c>
      <c r="E37" s="196">
        <v>0</v>
      </c>
      <c r="F37" s="196">
        <v>0</v>
      </c>
      <c r="G37" s="196">
        <v>31.29</v>
      </c>
      <c r="H37" s="196">
        <v>0</v>
      </c>
      <c r="I37" s="196">
        <v>10.11</v>
      </c>
      <c r="J37" s="196">
        <v>30.81</v>
      </c>
      <c r="K37" s="196">
        <v>19.66</v>
      </c>
      <c r="L37" s="196">
        <v>0.51</v>
      </c>
      <c r="M37" s="196">
        <v>2.4700000000000002</v>
      </c>
      <c r="N37" s="196">
        <v>0.97</v>
      </c>
      <c r="O37" s="196">
        <v>2.84</v>
      </c>
      <c r="P37" s="196">
        <v>1.07</v>
      </c>
      <c r="Q37" s="196">
        <v>0.37</v>
      </c>
      <c r="R37" s="196">
        <v>0.72</v>
      </c>
      <c r="S37" s="196">
        <v>0.45</v>
      </c>
      <c r="T37" s="196">
        <v>0</v>
      </c>
      <c r="U37" s="196">
        <v>2.41</v>
      </c>
      <c r="V37" s="196">
        <v>0.35</v>
      </c>
      <c r="W37" s="196">
        <v>0.59</v>
      </c>
      <c r="X37" s="196">
        <v>2.5099999999999998</v>
      </c>
      <c r="Y37" s="196">
        <v>0</v>
      </c>
      <c r="Z37" s="196">
        <v>4.74</v>
      </c>
      <c r="AA37" s="196">
        <v>1.54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-74.58</v>
      </c>
      <c r="AI37" s="196">
        <v>21.22</v>
      </c>
      <c r="AJ37" s="196">
        <v>0</v>
      </c>
      <c r="AK37" s="196">
        <v>-2.95</v>
      </c>
      <c r="AL37" s="196">
        <v>0</v>
      </c>
      <c r="AM37" s="196">
        <v>0</v>
      </c>
      <c r="AN37" s="196">
        <v>0</v>
      </c>
      <c r="AO37" s="196">
        <v>0</v>
      </c>
      <c r="AP37" s="196">
        <v>171.2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21.67</v>
      </c>
      <c r="E38" s="196">
        <v>0</v>
      </c>
      <c r="F38" s="196">
        <v>0</v>
      </c>
      <c r="G38" s="196">
        <v>31.29</v>
      </c>
      <c r="H38" s="196">
        <v>0</v>
      </c>
      <c r="I38" s="196">
        <v>10.11</v>
      </c>
      <c r="J38" s="196">
        <v>30.81</v>
      </c>
      <c r="K38" s="196">
        <v>19.66</v>
      </c>
      <c r="L38" s="196">
        <v>0.51</v>
      </c>
      <c r="M38" s="196">
        <v>2.4700000000000002</v>
      </c>
      <c r="N38" s="196">
        <v>0.97</v>
      </c>
      <c r="O38" s="196">
        <v>2.84</v>
      </c>
      <c r="P38" s="196">
        <v>1.07</v>
      </c>
      <c r="Q38" s="196">
        <v>0.37</v>
      </c>
      <c r="R38" s="196">
        <v>0.72</v>
      </c>
      <c r="S38" s="196">
        <v>0.45</v>
      </c>
      <c r="T38" s="196">
        <v>0</v>
      </c>
      <c r="U38" s="196">
        <v>2.41</v>
      </c>
      <c r="V38" s="196">
        <v>0.35</v>
      </c>
      <c r="W38" s="196">
        <v>0.59</v>
      </c>
      <c r="X38" s="196">
        <v>2.5099999999999998</v>
      </c>
      <c r="Y38" s="196">
        <v>0</v>
      </c>
      <c r="Z38" s="196">
        <v>4.74</v>
      </c>
      <c r="AA38" s="196">
        <v>1.54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45.55</v>
      </c>
      <c r="AH38" s="196">
        <v>-74.58</v>
      </c>
      <c r="AI38" s="196">
        <v>21.22</v>
      </c>
      <c r="AJ38" s="196">
        <v>0</v>
      </c>
      <c r="AK38" s="196">
        <v>-2.95</v>
      </c>
      <c r="AL38" s="196">
        <v>0</v>
      </c>
      <c r="AM38" s="196">
        <v>0</v>
      </c>
      <c r="AN38" s="196">
        <v>0</v>
      </c>
      <c r="AO38" s="196">
        <v>0</v>
      </c>
      <c r="AP38" s="196">
        <v>171.2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21.67</v>
      </c>
      <c r="E39" s="196">
        <v>0</v>
      </c>
      <c r="F39" s="196">
        <v>0</v>
      </c>
      <c r="G39" s="196">
        <v>31.29</v>
      </c>
      <c r="H39" s="196">
        <v>0</v>
      </c>
      <c r="I39" s="196">
        <v>10.11</v>
      </c>
      <c r="J39" s="196">
        <v>30.81</v>
      </c>
      <c r="K39" s="196">
        <v>19.66</v>
      </c>
      <c r="L39" s="196">
        <v>0.51</v>
      </c>
      <c r="M39" s="196">
        <v>2.4700000000000002</v>
      </c>
      <c r="N39" s="196">
        <v>0.97</v>
      </c>
      <c r="O39" s="196">
        <v>2.84</v>
      </c>
      <c r="P39" s="196">
        <v>1.07</v>
      </c>
      <c r="Q39" s="196">
        <v>0.37</v>
      </c>
      <c r="R39" s="196">
        <v>0.72</v>
      </c>
      <c r="S39" s="196">
        <v>0.45</v>
      </c>
      <c r="T39" s="196">
        <v>0</v>
      </c>
      <c r="U39" s="196">
        <v>2.41</v>
      </c>
      <c r="V39" s="196">
        <v>0.35</v>
      </c>
      <c r="W39" s="196">
        <v>0.59</v>
      </c>
      <c r="X39" s="196">
        <v>2.5099999999999998</v>
      </c>
      <c r="Y39" s="196">
        <v>0</v>
      </c>
      <c r="Z39" s="196">
        <v>4.74</v>
      </c>
      <c r="AA39" s="196">
        <v>1.54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45.55</v>
      </c>
      <c r="AH39" s="196">
        <v>-74.58</v>
      </c>
      <c r="AI39" s="196">
        <v>21.22</v>
      </c>
      <c r="AJ39" s="196">
        <v>0</v>
      </c>
      <c r="AK39" s="196">
        <v>-2.95</v>
      </c>
      <c r="AL39" s="196">
        <v>0</v>
      </c>
      <c r="AM39" s="196">
        <v>0</v>
      </c>
      <c r="AN39" s="196">
        <v>0</v>
      </c>
      <c r="AO39" s="196">
        <v>0</v>
      </c>
      <c r="AP39" s="196">
        <v>171.2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21.67</v>
      </c>
      <c r="E40" s="196">
        <v>0</v>
      </c>
      <c r="F40" s="196">
        <v>0</v>
      </c>
      <c r="G40" s="196">
        <v>31.29</v>
      </c>
      <c r="H40" s="196">
        <v>0</v>
      </c>
      <c r="I40" s="196">
        <v>10.11</v>
      </c>
      <c r="J40" s="196">
        <v>30.81</v>
      </c>
      <c r="K40" s="196">
        <v>19.66</v>
      </c>
      <c r="L40" s="196">
        <v>0.51</v>
      </c>
      <c r="M40" s="196">
        <v>2.4700000000000002</v>
      </c>
      <c r="N40" s="196">
        <v>0.97</v>
      </c>
      <c r="O40" s="196">
        <v>2.84</v>
      </c>
      <c r="P40" s="196">
        <v>1.07</v>
      </c>
      <c r="Q40" s="196">
        <v>0.37</v>
      </c>
      <c r="R40" s="196">
        <v>0.72</v>
      </c>
      <c r="S40" s="196">
        <v>0.45</v>
      </c>
      <c r="T40" s="196">
        <v>0</v>
      </c>
      <c r="U40" s="196">
        <v>2.41</v>
      </c>
      <c r="V40" s="196">
        <v>0.35</v>
      </c>
      <c r="W40" s="196">
        <v>0.59</v>
      </c>
      <c r="X40" s="196">
        <v>2.5099999999999998</v>
      </c>
      <c r="Y40" s="196">
        <v>0</v>
      </c>
      <c r="Z40" s="196">
        <v>4.74</v>
      </c>
      <c r="AA40" s="196">
        <v>1.54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45.55</v>
      </c>
      <c r="AH40" s="196">
        <v>-74.58</v>
      </c>
      <c r="AI40" s="196">
        <v>21.22</v>
      </c>
      <c r="AJ40" s="196">
        <v>0</v>
      </c>
      <c r="AK40" s="196">
        <v>-2.95</v>
      </c>
      <c r="AL40" s="196">
        <v>0</v>
      </c>
      <c r="AM40" s="196">
        <v>0</v>
      </c>
      <c r="AN40" s="196">
        <v>0</v>
      </c>
      <c r="AO40" s="196">
        <v>0</v>
      </c>
      <c r="AP40" s="196">
        <v>171.2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21.67</v>
      </c>
      <c r="E41" s="196">
        <v>0</v>
      </c>
      <c r="F41" s="196">
        <v>0</v>
      </c>
      <c r="G41" s="196">
        <v>31.29</v>
      </c>
      <c r="H41" s="196">
        <v>0</v>
      </c>
      <c r="I41" s="196">
        <v>10.11</v>
      </c>
      <c r="J41" s="196">
        <v>30.81</v>
      </c>
      <c r="K41" s="196">
        <v>19.66</v>
      </c>
      <c r="L41" s="196">
        <v>0.51</v>
      </c>
      <c r="M41" s="196">
        <v>2.4700000000000002</v>
      </c>
      <c r="N41" s="196">
        <v>0.97</v>
      </c>
      <c r="O41" s="196">
        <v>2.84</v>
      </c>
      <c r="P41" s="196">
        <v>1.07</v>
      </c>
      <c r="Q41" s="196">
        <v>0.37</v>
      </c>
      <c r="R41" s="196">
        <v>0.72</v>
      </c>
      <c r="S41" s="196">
        <v>0.45</v>
      </c>
      <c r="T41" s="196">
        <v>0</v>
      </c>
      <c r="U41" s="196">
        <v>2.41</v>
      </c>
      <c r="V41" s="196">
        <v>0.35</v>
      </c>
      <c r="W41" s="196">
        <v>0.59</v>
      </c>
      <c r="X41" s="196">
        <v>2.5099999999999998</v>
      </c>
      <c r="Y41" s="196">
        <v>0</v>
      </c>
      <c r="Z41" s="196">
        <v>4.74</v>
      </c>
      <c r="AA41" s="196">
        <v>1.54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45.55</v>
      </c>
      <c r="AH41" s="196">
        <v>-74.58</v>
      </c>
      <c r="AI41" s="196">
        <v>21.22</v>
      </c>
      <c r="AJ41" s="196">
        <v>0</v>
      </c>
      <c r="AK41" s="196">
        <v>-2.95</v>
      </c>
      <c r="AL41" s="196">
        <v>0</v>
      </c>
      <c r="AM41" s="196">
        <v>0</v>
      </c>
      <c r="AN41" s="196">
        <v>0</v>
      </c>
      <c r="AO41" s="196">
        <v>0</v>
      </c>
      <c r="AP41" s="196">
        <v>171.2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21.67</v>
      </c>
      <c r="E42" s="196">
        <v>0</v>
      </c>
      <c r="F42" s="196">
        <v>0</v>
      </c>
      <c r="G42" s="196">
        <v>31.29</v>
      </c>
      <c r="H42" s="196">
        <v>0</v>
      </c>
      <c r="I42" s="196">
        <v>10.11</v>
      </c>
      <c r="J42" s="196">
        <v>30.81</v>
      </c>
      <c r="K42" s="196">
        <v>19.66</v>
      </c>
      <c r="L42" s="196">
        <v>0.51</v>
      </c>
      <c r="M42" s="196">
        <v>2.4700000000000002</v>
      </c>
      <c r="N42" s="196">
        <v>0.97</v>
      </c>
      <c r="O42" s="196">
        <v>2.84</v>
      </c>
      <c r="P42" s="196">
        <v>1.07</v>
      </c>
      <c r="Q42" s="196">
        <v>0.37</v>
      </c>
      <c r="R42" s="196">
        <v>0.72</v>
      </c>
      <c r="S42" s="196">
        <v>0.45</v>
      </c>
      <c r="T42" s="196">
        <v>0</v>
      </c>
      <c r="U42" s="196">
        <v>2.41</v>
      </c>
      <c r="V42" s="196">
        <v>0.35</v>
      </c>
      <c r="W42" s="196">
        <v>0.59</v>
      </c>
      <c r="X42" s="196">
        <v>2.5099999999999998</v>
      </c>
      <c r="Y42" s="196">
        <v>0</v>
      </c>
      <c r="Z42" s="196">
        <v>4.74</v>
      </c>
      <c r="AA42" s="196">
        <v>1.54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45.55</v>
      </c>
      <c r="AH42" s="196">
        <v>-74.58</v>
      </c>
      <c r="AI42" s="196">
        <v>21.22</v>
      </c>
      <c r="AJ42" s="196">
        <v>0</v>
      </c>
      <c r="AK42" s="196">
        <v>-2.95</v>
      </c>
      <c r="AL42" s="196">
        <v>0</v>
      </c>
      <c r="AM42" s="196">
        <v>0</v>
      </c>
      <c r="AN42" s="196">
        <v>0</v>
      </c>
      <c r="AO42" s="196">
        <v>0</v>
      </c>
      <c r="AP42" s="196">
        <v>171.2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13.37</v>
      </c>
      <c r="E43" s="196">
        <v>0</v>
      </c>
      <c r="F43" s="196">
        <v>0</v>
      </c>
      <c r="G43" s="196">
        <v>31.29</v>
      </c>
      <c r="H43" s="196">
        <v>0</v>
      </c>
      <c r="I43" s="196">
        <v>10.11</v>
      </c>
      <c r="J43" s="196">
        <v>30.81</v>
      </c>
      <c r="K43" s="196">
        <v>19.66</v>
      </c>
      <c r="L43" s="196">
        <v>0.51</v>
      </c>
      <c r="M43" s="196">
        <v>2.4700000000000002</v>
      </c>
      <c r="N43" s="196">
        <v>0.97</v>
      </c>
      <c r="O43" s="196">
        <v>2.84</v>
      </c>
      <c r="P43" s="196">
        <v>1.07</v>
      </c>
      <c r="Q43" s="196">
        <v>0.37</v>
      </c>
      <c r="R43" s="196">
        <v>0.72</v>
      </c>
      <c r="S43" s="196">
        <v>0.45</v>
      </c>
      <c r="T43" s="196">
        <v>0</v>
      </c>
      <c r="U43" s="196">
        <v>2.41</v>
      </c>
      <c r="V43" s="196">
        <v>0.35</v>
      </c>
      <c r="W43" s="196">
        <v>0.59</v>
      </c>
      <c r="X43" s="196">
        <v>2.5099999999999998</v>
      </c>
      <c r="Y43" s="196">
        <v>0</v>
      </c>
      <c r="Z43" s="196">
        <v>4.74</v>
      </c>
      <c r="AA43" s="196">
        <v>1.54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45.55</v>
      </c>
      <c r="AH43" s="196">
        <v>-74.58</v>
      </c>
      <c r="AI43" s="196">
        <v>21.22</v>
      </c>
      <c r="AJ43" s="196">
        <v>0</v>
      </c>
      <c r="AK43" s="196">
        <v>-2.95</v>
      </c>
      <c r="AL43" s="196">
        <v>0</v>
      </c>
      <c r="AM43" s="196">
        <v>0</v>
      </c>
      <c r="AN43" s="196">
        <v>0</v>
      </c>
      <c r="AO43" s="196">
        <v>0</v>
      </c>
      <c r="AP43" s="196">
        <v>171.2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13.37</v>
      </c>
      <c r="E44" s="196">
        <v>0</v>
      </c>
      <c r="F44" s="196">
        <v>0</v>
      </c>
      <c r="G44" s="196">
        <v>31.29</v>
      </c>
      <c r="H44" s="196">
        <v>0</v>
      </c>
      <c r="I44" s="196">
        <v>10.11</v>
      </c>
      <c r="J44" s="196">
        <v>30.81</v>
      </c>
      <c r="K44" s="196">
        <v>19.66</v>
      </c>
      <c r="L44" s="196">
        <v>0.51</v>
      </c>
      <c r="M44" s="196">
        <v>2.4700000000000002</v>
      </c>
      <c r="N44" s="196">
        <v>0.97</v>
      </c>
      <c r="O44" s="196">
        <v>2.84</v>
      </c>
      <c r="P44" s="196">
        <v>1.07</v>
      </c>
      <c r="Q44" s="196">
        <v>0.37</v>
      </c>
      <c r="R44" s="196">
        <v>0.72</v>
      </c>
      <c r="S44" s="196">
        <v>0.45</v>
      </c>
      <c r="T44" s="196">
        <v>0</v>
      </c>
      <c r="U44" s="196">
        <v>2.41</v>
      </c>
      <c r="V44" s="196">
        <v>0.35</v>
      </c>
      <c r="W44" s="196">
        <v>0.59</v>
      </c>
      <c r="X44" s="196">
        <v>2.5099999999999998</v>
      </c>
      <c r="Y44" s="196">
        <v>0</v>
      </c>
      <c r="Z44" s="196">
        <v>4.74</v>
      </c>
      <c r="AA44" s="196">
        <v>1.54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45.55</v>
      </c>
      <c r="AH44" s="196">
        <v>-74.58</v>
      </c>
      <c r="AI44" s="196">
        <v>21.22</v>
      </c>
      <c r="AJ44" s="196">
        <v>0</v>
      </c>
      <c r="AK44" s="196">
        <v>-2.95</v>
      </c>
      <c r="AL44" s="196">
        <v>0</v>
      </c>
      <c r="AM44" s="196">
        <v>0</v>
      </c>
      <c r="AN44" s="196">
        <v>0</v>
      </c>
      <c r="AO44" s="196">
        <v>0</v>
      </c>
      <c r="AP44" s="196">
        <v>171.2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13.37</v>
      </c>
      <c r="E45" s="196">
        <v>0</v>
      </c>
      <c r="F45" s="196">
        <v>0</v>
      </c>
      <c r="G45" s="196">
        <v>31.29</v>
      </c>
      <c r="H45" s="196">
        <v>0</v>
      </c>
      <c r="I45" s="196">
        <v>10.11</v>
      </c>
      <c r="J45" s="196">
        <v>30.81</v>
      </c>
      <c r="K45" s="196">
        <v>19.66</v>
      </c>
      <c r="L45" s="196">
        <v>0.51</v>
      </c>
      <c r="M45" s="196">
        <v>2.4700000000000002</v>
      </c>
      <c r="N45" s="196">
        <v>0.97</v>
      </c>
      <c r="O45" s="196">
        <v>2.84</v>
      </c>
      <c r="P45" s="196">
        <v>1.07</v>
      </c>
      <c r="Q45" s="196">
        <v>0.37</v>
      </c>
      <c r="R45" s="196">
        <v>0.72</v>
      </c>
      <c r="S45" s="196">
        <v>0.45</v>
      </c>
      <c r="T45" s="196">
        <v>0</v>
      </c>
      <c r="U45" s="196">
        <v>2.41</v>
      </c>
      <c r="V45" s="196">
        <v>0.35</v>
      </c>
      <c r="W45" s="196">
        <v>0.59</v>
      </c>
      <c r="X45" s="196">
        <v>2.5099999999999998</v>
      </c>
      <c r="Y45" s="196">
        <v>0</v>
      </c>
      <c r="Z45" s="196">
        <v>4.74</v>
      </c>
      <c r="AA45" s="196">
        <v>1.54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45.55</v>
      </c>
      <c r="AH45" s="196">
        <v>-74.58</v>
      </c>
      <c r="AI45" s="196">
        <v>21.22</v>
      </c>
      <c r="AJ45" s="196">
        <v>0</v>
      </c>
      <c r="AK45" s="196">
        <v>-2.95</v>
      </c>
      <c r="AL45" s="196">
        <v>0</v>
      </c>
      <c r="AM45" s="196">
        <v>0</v>
      </c>
      <c r="AN45" s="196">
        <v>0</v>
      </c>
      <c r="AO45" s="196">
        <v>0</v>
      </c>
      <c r="AP45" s="196">
        <v>171.2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13.37</v>
      </c>
      <c r="E46" s="196">
        <v>0</v>
      </c>
      <c r="F46" s="196">
        <v>0</v>
      </c>
      <c r="G46" s="196">
        <v>31.29</v>
      </c>
      <c r="H46" s="196">
        <v>0</v>
      </c>
      <c r="I46" s="196">
        <v>10.11</v>
      </c>
      <c r="J46" s="196">
        <v>30.81</v>
      </c>
      <c r="K46" s="196">
        <v>19.66</v>
      </c>
      <c r="L46" s="196">
        <v>0.51</v>
      </c>
      <c r="M46" s="196">
        <v>2.4700000000000002</v>
      </c>
      <c r="N46" s="196">
        <v>0.97</v>
      </c>
      <c r="O46" s="196">
        <v>2.84</v>
      </c>
      <c r="P46" s="196">
        <v>1.07</v>
      </c>
      <c r="Q46" s="196">
        <v>0.37</v>
      </c>
      <c r="R46" s="196">
        <v>0.72</v>
      </c>
      <c r="S46" s="196">
        <v>0.45</v>
      </c>
      <c r="T46" s="196">
        <v>0</v>
      </c>
      <c r="U46" s="196">
        <v>2.41</v>
      </c>
      <c r="V46" s="196">
        <v>0.35</v>
      </c>
      <c r="W46" s="196">
        <v>0.59</v>
      </c>
      <c r="X46" s="196">
        <v>2.5099999999999998</v>
      </c>
      <c r="Y46" s="196">
        <v>0</v>
      </c>
      <c r="Z46" s="196">
        <v>4.74</v>
      </c>
      <c r="AA46" s="196">
        <v>1.54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45.55</v>
      </c>
      <c r="AH46" s="196">
        <v>-74.58</v>
      </c>
      <c r="AI46" s="196">
        <v>21.22</v>
      </c>
      <c r="AJ46" s="196">
        <v>0</v>
      </c>
      <c r="AK46" s="196">
        <v>-2.95</v>
      </c>
      <c r="AL46" s="196">
        <v>0</v>
      </c>
      <c r="AM46" s="196">
        <v>0</v>
      </c>
      <c r="AN46" s="196">
        <v>0</v>
      </c>
      <c r="AO46" s="196">
        <v>0</v>
      </c>
      <c r="AP46" s="196">
        <v>171.2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13.37</v>
      </c>
      <c r="E47" s="196">
        <v>0</v>
      </c>
      <c r="F47" s="196">
        <v>0</v>
      </c>
      <c r="G47" s="196">
        <v>31.29</v>
      </c>
      <c r="H47" s="196">
        <v>0</v>
      </c>
      <c r="I47" s="196">
        <v>10.11</v>
      </c>
      <c r="J47" s="196">
        <v>30.81</v>
      </c>
      <c r="K47" s="196">
        <v>19.66</v>
      </c>
      <c r="L47" s="196">
        <v>0.51</v>
      </c>
      <c r="M47" s="196">
        <v>2.4700000000000002</v>
      </c>
      <c r="N47" s="196">
        <v>0.97</v>
      </c>
      <c r="O47" s="196">
        <v>2.84</v>
      </c>
      <c r="P47" s="196">
        <v>1.07</v>
      </c>
      <c r="Q47" s="196">
        <v>0.37</v>
      </c>
      <c r="R47" s="196">
        <v>0.72</v>
      </c>
      <c r="S47" s="196">
        <v>0.45</v>
      </c>
      <c r="T47" s="196">
        <v>0</v>
      </c>
      <c r="U47" s="196">
        <v>2.41</v>
      </c>
      <c r="V47" s="196">
        <v>0.35</v>
      </c>
      <c r="W47" s="196">
        <v>0.59</v>
      </c>
      <c r="X47" s="196">
        <v>2.5099999999999998</v>
      </c>
      <c r="Y47" s="196">
        <v>0</v>
      </c>
      <c r="Z47" s="196">
        <v>4.74</v>
      </c>
      <c r="AA47" s="196">
        <v>1.54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45.55</v>
      </c>
      <c r="AH47" s="196">
        <v>-74.58</v>
      </c>
      <c r="AI47" s="196">
        <v>21.22</v>
      </c>
      <c r="AJ47" s="196">
        <v>0</v>
      </c>
      <c r="AK47" s="196">
        <v>-6.95</v>
      </c>
      <c r="AL47" s="196">
        <v>0</v>
      </c>
      <c r="AM47" s="196">
        <v>0</v>
      </c>
      <c r="AN47" s="196">
        <v>0</v>
      </c>
      <c r="AO47" s="196">
        <v>0</v>
      </c>
      <c r="AP47" s="196">
        <v>171.2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13.37</v>
      </c>
      <c r="E48" s="196">
        <v>0</v>
      </c>
      <c r="F48" s="196">
        <v>0</v>
      </c>
      <c r="G48" s="196">
        <v>31.29</v>
      </c>
      <c r="H48" s="196">
        <v>0</v>
      </c>
      <c r="I48" s="196">
        <v>10.11</v>
      </c>
      <c r="J48" s="196">
        <v>30.81</v>
      </c>
      <c r="K48" s="196">
        <v>19.66</v>
      </c>
      <c r="L48" s="196">
        <v>0.51</v>
      </c>
      <c r="M48" s="196">
        <v>2.4700000000000002</v>
      </c>
      <c r="N48" s="196">
        <v>0.97</v>
      </c>
      <c r="O48" s="196">
        <v>2.84</v>
      </c>
      <c r="P48" s="196">
        <v>1.07</v>
      </c>
      <c r="Q48" s="196">
        <v>0.37</v>
      </c>
      <c r="R48" s="196">
        <v>0.72</v>
      </c>
      <c r="S48" s="196">
        <v>0.45</v>
      </c>
      <c r="T48" s="196">
        <v>0</v>
      </c>
      <c r="U48" s="196">
        <v>2.41</v>
      </c>
      <c r="V48" s="196">
        <v>0.35</v>
      </c>
      <c r="W48" s="196">
        <v>0.59</v>
      </c>
      <c r="X48" s="196">
        <v>2.5099999999999998</v>
      </c>
      <c r="Y48" s="196">
        <v>0</v>
      </c>
      <c r="Z48" s="196">
        <v>4.74</v>
      </c>
      <c r="AA48" s="196">
        <v>1.54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45.55</v>
      </c>
      <c r="AH48" s="196">
        <v>-74.58</v>
      </c>
      <c r="AI48" s="196">
        <v>21.22</v>
      </c>
      <c r="AJ48" s="196">
        <v>0</v>
      </c>
      <c r="AK48" s="196">
        <v>-6.95</v>
      </c>
      <c r="AL48" s="196">
        <v>0</v>
      </c>
      <c r="AM48" s="196">
        <v>0</v>
      </c>
      <c r="AN48" s="196">
        <v>0</v>
      </c>
      <c r="AO48" s="196">
        <v>0</v>
      </c>
      <c r="AP48" s="196">
        <v>171.2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13.37</v>
      </c>
      <c r="E49" s="196">
        <v>0</v>
      </c>
      <c r="F49" s="196">
        <v>0</v>
      </c>
      <c r="G49" s="196">
        <v>31.29</v>
      </c>
      <c r="H49" s="196">
        <v>0</v>
      </c>
      <c r="I49" s="196">
        <v>10.11</v>
      </c>
      <c r="J49" s="196">
        <v>30.81</v>
      </c>
      <c r="K49" s="196">
        <v>19.66</v>
      </c>
      <c r="L49" s="196">
        <v>0.51</v>
      </c>
      <c r="M49" s="196">
        <v>2.4700000000000002</v>
      </c>
      <c r="N49" s="196">
        <v>0.97</v>
      </c>
      <c r="O49" s="196">
        <v>2.84</v>
      </c>
      <c r="P49" s="196">
        <v>1.07</v>
      </c>
      <c r="Q49" s="196">
        <v>0.37</v>
      </c>
      <c r="R49" s="196">
        <v>0.72</v>
      </c>
      <c r="S49" s="196">
        <v>0.45</v>
      </c>
      <c r="T49" s="196">
        <v>0</v>
      </c>
      <c r="U49" s="196">
        <v>2.41</v>
      </c>
      <c r="V49" s="196">
        <v>0.35</v>
      </c>
      <c r="W49" s="196">
        <v>0.59</v>
      </c>
      <c r="X49" s="196">
        <v>2.5099999999999998</v>
      </c>
      <c r="Y49" s="196">
        <v>0</v>
      </c>
      <c r="Z49" s="196">
        <v>4.74</v>
      </c>
      <c r="AA49" s="196">
        <v>1.54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45.55</v>
      </c>
      <c r="AH49" s="196">
        <v>-74.58</v>
      </c>
      <c r="AI49" s="196">
        <v>21.22</v>
      </c>
      <c r="AJ49" s="196">
        <v>0</v>
      </c>
      <c r="AK49" s="196">
        <v>-6.95</v>
      </c>
      <c r="AL49" s="196">
        <v>0</v>
      </c>
      <c r="AM49" s="196">
        <v>0</v>
      </c>
      <c r="AN49" s="196">
        <v>0</v>
      </c>
      <c r="AO49" s="196">
        <v>0</v>
      </c>
      <c r="AP49" s="196">
        <v>171.2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13.37</v>
      </c>
      <c r="E50" s="196">
        <v>0</v>
      </c>
      <c r="F50" s="196">
        <v>0</v>
      </c>
      <c r="G50" s="196">
        <v>31.29</v>
      </c>
      <c r="H50" s="196">
        <v>0</v>
      </c>
      <c r="I50" s="196">
        <v>10.11</v>
      </c>
      <c r="J50" s="196">
        <v>30.81</v>
      </c>
      <c r="K50" s="196">
        <v>19.66</v>
      </c>
      <c r="L50" s="196">
        <v>0.51</v>
      </c>
      <c r="M50" s="196">
        <v>2.4700000000000002</v>
      </c>
      <c r="N50" s="196">
        <v>0.97</v>
      </c>
      <c r="O50" s="196">
        <v>2.84</v>
      </c>
      <c r="P50" s="196">
        <v>1.07</v>
      </c>
      <c r="Q50" s="196">
        <v>0.37</v>
      </c>
      <c r="R50" s="196">
        <v>0.72</v>
      </c>
      <c r="S50" s="196">
        <v>0.45</v>
      </c>
      <c r="T50" s="196">
        <v>0</v>
      </c>
      <c r="U50" s="196">
        <v>2.41</v>
      </c>
      <c r="V50" s="196">
        <v>0.35</v>
      </c>
      <c r="W50" s="196">
        <v>0.59</v>
      </c>
      <c r="X50" s="196">
        <v>2.5099999999999998</v>
      </c>
      <c r="Y50" s="196">
        <v>0</v>
      </c>
      <c r="Z50" s="196">
        <v>4.74</v>
      </c>
      <c r="AA50" s="196">
        <v>1.54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45.55</v>
      </c>
      <c r="AH50" s="196">
        <v>-74.58</v>
      </c>
      <c r="AI50" s="196">
        <v>21.22</v>
      </c>
      <c r="AJ50" s="196">
        <v>0</v>
      </c>
      <c r="AK50" s="196">
        <v>-6.95</v>
      </c>
      <c r="AL50" s="196">
        <v>0</v>
      </c>
      <c r="AM50" s="196">
        <v>0</v>
      </c>
      <c r="AN50" s="196">
        <v>0</v>
      </c>
      <c r="AO50" s="196">
        <v>0</v>
      </c>
      <c r="AP50" s="196">
        <v>171.2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13.15</v>
      </c>
      <c r="E51" s="196">
        <v>0</v>
      </c>
      <c r="F51" s="196">
        <v>0</v>
      </c>
      <c r="G51" s="196">
        <v>31.29</v>
      </c>
      <c r="H51" s="196">
        <v>0</v>
      </c>
      <c r="I51" s="196">
        <v>10.11</v>
      </c>
      <c r="J51" s="196">
        <v>30.81</v>
      </c>
      <c r="K51" s="196">
        <v>19.66</v>
      </c>
      <c r="L51" s="196">
        <v>0.51</v>
      </c>
      <c r="M51" s="196">
        <v>2.4700000000000002</v>
      </c>
      <c r="N51" s="196">
        <v>0.97</v>
      </c>
      <c r="O51" s="196">
        <v>2.84</v>
      </c>
      <c r="P51" s="196">
        <v>1.07</v>
      </c>
      <c r="Q51" s="196">
        <v>0.37</v>
      </c>
      <c r="R51" s="196">
        <v>0.72</v>
      </c>
      <c r="S51" s="196">
        <v>0.45</v>
      </c>
      <c r="T51" s="196">
        <v>0</v>
      </c>
      <c r="U51" s="196">
        <v>2.41</v>
      </c>
      <c r="V51" s="196">
        <v>0.35</v>
      </c>
      <c r="W51" s="196">
        <v>0.59</v>
      </c>
      <c r="X51" s="196">
        <v>2.5099999999999998</v>
      </c>
      <c r="Y51" s="196">
        <v>0</v>
      </c>
      <c r="Z51" s="196">
        <v>4.74</v>
      </c>
      <c r="AA51" s="196">
        <v>1.54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45.55</v>
      </c>
      <c r="AH51" s="196">
        <v>-74.58</v>
      </c>
      <c r="AI51" s="196">
        <v>21.22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171.2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13.15</v>
      </c>
      <c r="E52" s="196">
        <v>0</v>
      </c>
      <c r="F52" s="196">
        <v>0</v>
      </c>
      <c r="G52" s="196">
        <v>31.29</v>
      </c>
      <c r="H52" s="196">
        <v>0</v>
      </c>
      <c r="I52" s="196">
        <v>10.11</v>
      </c>
      <c r="J52" s="196">
        <v>30.81</v>
      </c>
      <c r="K52" s="196">
        <v>19.66</v>
      </c>
      <c r="L52" s="196">
        <v>0.51</v>
      </c>
      <c r="M52" s="196">
        <v>2.4700000000000002</v>
      </c>
      <c r="N52" s="196">
        <v>0.97</v>
      </c>
      <c r="O52" s="196">
        <v>2.84</v>
      </c>
      <c r="P52" s="196">
        <v>1.07</v>
      </c>
      <c r="Q52" s="196">
        <v>0.37</v>
      </c>
      <c r="R52" s="196">
        <v>0.72</v>
      </c>
      <c r="S52" s="196">
        <v>0.45</v>
      </c>
      <c r="T52" s="196">
        <v>0</v>
      </c>
      <c r="U52" s="196">
        <v>2.41</v>
      </c>
      <c r="V52" s="196">
        <v>0.35</v>
      </c>
      <c r="W52" s="196">
        <v>0.59</v>
      </c>
      <c r="X52" s="196">
        <v>2.5099999999999998</v>
      </c>
      <c r="Y52" s="196">
        <v>0</v>
      </c>
      <c r="Z52" s="196">
        <v>4.74</v>
      </c>
      <c r="AA52" s="196">
        <v>1.54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45.55</v>
      </c>
      <c r="AH52" s="196">
        <v>-74.58</v>
      </c>
      <c r="AI52" s="196">
        <v>21.22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171.2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13.15</v>
      </c>
      <c r="E53" s="196">
        <v>0</v>
      </c>
      <c r="F53" s="196">
        <v>0</v>
      </c>
      <c r="G53" s="196">
        <v>31.29</v>
      </c>
      <c r="H53" s="196">
        <v>0</v>
      </c>
      <c r="I53" s="196">
        <v>10.11</v>
      </c>
      <c r="J53" s="196">
        <v>30.81</v>
      </c>
      <c r="K53" s="196">
        <v>19.66</v>
      </c>
      <c r="L53" s="196">
        <v>0.51</v>
      </c>
      <c r="M53" s="196">
        <v>2.4700000000000002</v>
      </c>
      <c r="N53" s="196">
        <v>0.97</v>
      </c>
      <c r="O53" s="196">
        <v>2.84</v>
      </c>
      <c r="P53" s="196">
        <v>1.07</v>
      </c>
      <c r="Q53" s="196">
        <v>0.37</v>
      </c>
      <c r="R53" s="196">
        <v>0.72</v>
      </c>
      <c r="S53" s="196">
        <v>0.45</v>
      </c>
      <c r="T53" s="196">
        <v>0</v>
      </c>
      <c r="U53" s="196">
        <v>2.41</v>
      </c>
      <c r="V53" s="196">
        <v>0.35</v>
      </c>
      <c r="W53" s="196">
        <v>0.59</v>
      </c>
      <c r="X53" s="196">
        <v>2.5099999999999998</v>
      </c>
      <c r="Y53" s="196">
        <v>0</v>
      </c>
      <c r="Z53" s="196">
        <v>4.74</v>
      </c>
      <c r="AA53" s="196">
        <v>1.54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45.55</v>
      </c>
      <c r="AH53" s="196">
        <v>-74.58</v>
      </c>
      <c r="AI53" s="196">
        <v>21.22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171.2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13.15</v>
      </c>
      <c r="E54" s="196">
        <v>0</v>
      </c>
      <c r="F54" s="196">
        <v>0</v>
      </c>
      <c r="G54" s="196">
        <v>31.29</v>
      </c>
      <c r="H54" s="196">
        <v>0</v>
      </c>
      <c r="I54" s="196">
        <v>10.11</v>
      </c>
      <c r="J54" s="196">
        <v>30.81</v>
      </c>
      <c r="K54" s="196">
        <v>19.66</v>
      </c>
      <c r="L54" s="196">
        <v>0.51</v>
      </c>
      <c r="M54" s="196">
        <v>2.4700000000000002</v>
      </c>
      <c r="N54" s="196">
        <v>0.97</v>
      </c>
      <c r="O54" s="196">
        <v>2.84</v>
      </c>
      <c r="P54" s="196">
        <v>1.07</v>
      </c>
      <c r="Q54" s="196">
        <v>0.37</v>
      </c>
      <c r="R54" s="196">
        <v>0.72</v>
      </c>
      <c r="S54" s="196">
        <v>0.45</v>
      </c>
      <c r="T54" s="196">
        <v>0</v>
      </c>
      <c r="U54" s="196">
        <v>2.41</v>
      </c>
      <c r="V54" s="196">
        <v>0.35</v>
      </c>
      <c r="W54" s="196">
        <v>0.59</v>
      </c>
      <c r="X54" s="196">
        <v>2.5099999999999998</v>
      </c>
      <c r="Y54" s="196">
        <v>0</v>
      </c>
      <c r="Z54" s="196">
        <v>4.74</v>
      </c>
      <c r="AA54" s="196">
        <v>1.54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45.55</v>
      </c>
      <c r="AH54" s="196">
        <v>-74.58</v>
      </c>
      <c r="AI54" s="196">
        <v>21.22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171.2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13.15</v>
      </c>
      <c r="E55" s="196">
        <v>0</v>
      </c>
      <c r="F55" s="196">
        <v>0</v>
      </c>
      <c r="G55" s="196">
        <v>31.29</v>
      </c>
      <c r="H55" s="196">
        <v>0</v>
      </c>
      <c r="I55" s="196">
        <v>10.11</v>
      </c>
      <c r="J55" s="196">
        <v>30.81</v>
      </c>
      <c r="K55" s="196">
        <v>19.670000000000002</v>
      </c>
      <c r="L55" s="196">
        <v>0.51</v>
      </c>
      <c r="M55" s="196">
        <v>2.4700000000000002</v>
      </c>
      <c r="N55" s="196">
        <v>0.97</v>
      </c>
      <c r="O55" s="196">
        <v>2.84</v>
      </c>
      <c r="P55" s="196">
        <v>1.07</v>
      </c>
      <c r="Q55" s="196">
        <v>0.37</v>
      </c>
      <c r="R55" s="196">
        <v>0.72</v>
      </c>
      <c r="S55" s="196">
        <v>0.45</v>
      </c>
      <c r="T55" s="196">
        <v>0</v>
      </c>
      <c r="U55" s="196">
        <v>2.41</v>
      </c>
      <c r="V55" s="196">
        <v>0.35</v>
      </c>
      <c r="W55" s="196">
        <v>0.59</v>
      </c>
      <c r="X55" s="196">
        <v>2.5099999999999998</v>
      </c>
      <c r="Y55" s="196">
        <v>0</v>
      </c>
      <c r="Z55" s="196">
        <v>4.74</v>
      </c>
      <c r="AA55" s="196">
        <v>1.54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45.55</v>
      </c>
      <c r="AH55" s="196">
        <v>-74.58</v>
      </c>
      <c r="AI55" s="196">
        <v>21.22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171.2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13.15</v>
      </c>
      <c r="E56" s="196">
        <v>0</v>
      </c>
      <c r="F56" s="196">
        <v>0</v>
      </c>
      <c r="G56" s="196">
        <v>31.29</v>
      </c>
      <c r="H56" s="196">
        <v>0</v>
      </c>
      <c r="I56" s="196">
        <v>10.11</v>
      </c>
      <c r="J56" s="196">
        <v>30.81</v>
      </c>
      <c r="K56" s="196">
        <v>19.670000000000002</v>
      </c>
      <c r="L56" s="196">
        <v>0.51</v>
      </c>
      <c r="M56" s="196">
        <v>2.4700000000000002</v>
      </c>
      <c r="N56" s="196">
        <v>0.97</v>
      </c>
      <c r="O56" s="196">
        <v>2.84</v>
      </c>
      <c r="P56" s="196">
        <v>1.07</v>
      </c>
      <c r="Q56" s="196">
        <v>0.37</v>
      </c>
      <c r="R56" s="196">
        <v>0.72</v>
      </c>
      <c r="S56" s="196">
        <v>0.45</v>
      </c>
      <c r="T56" s="196">
        <v>0</v>
      </c>
      <c r="U56" s="196">
        <v>2.41</v>
      </c>
      <c r="V56" s="196">
        <v>0.35</v>
      </c>
      <c r="W56" s="196">
        <v>0.59</v>
      </c>
      <c r="X56" s="196">
        <v>2.5099999999999998</v>
      </c>
      <c r="Y56" s="196">
        <v>0</v>
      </c>
      <c r="Z56" s="196">
        <v>4.74</v>
      </c>
      <c r="AA56" s="196">
        <v>1.54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0</v>
      </c>
      <c r="AH56" s="196">
        <v>-46.01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171.2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13.15</v>
      </c>
      <c r="E57" s="196">
        <v>0</v>
      </c>
      <c r="F57" s="196">
        <v>0</v>
      </c>
      <c r="G57" s="196">
        <v>31.29</v>
      </c>
      <c r="H57" s="196">
        <v>0</v>
      </c>
      <c r="I57" s="196">
        <v>10.11</v>
      </c>
      <c r="J57" s="196">
        <v>30.81</v>
      </c>
      <c r="K57" s="196">
        <v>19.670000000000002</v>
      </c>
      <c r="L57" s="196">
        <v>0.51</v>
      </c>
      <c r="M57" s="196">
        <v>2.4700000000000002</v>
      </c>
      <c r="N57" s="196">
        <v>0.97</v>
      </c>
      <c r="O57" s="196">
        <v>2.84</v>
      </c>
      <c r="P57" s="196">
        <v>1.07</v>
      </c>
      <c r="Q57" s="196">
        <v>0.37</v>
      </c>
      <c r="R57" s="196">
        <v>0.72</v>
      </c>
      <c r="S57" s="196">
        <v>0.45</v>
      </c>
      <c r="T57" s="196">
        <v>0</v>
      </c>
      <c r="U57" s="196">
        <v>2.41</v>
      </c>
      <c r="V57" s="196">
        <v>0.35</v>
      </c>
      <c r="W57" s="196">
        <v>0.59</v>
      </c>
      <c r="X57" s="196">
        <v>2.5099999999999998</v>
      </c>
      <c r="Y57" s="196">
        <v>0</v>
      </c>
      <c r="Z57" s="196">
        <v>4.74</v>
      </c>
      <c r="AA57" s="196">
        <v>1.54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0</v>
      </c>
      <c r="AH57" s="196">
        <v>-46.01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171.2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13.15</v>
      </c>
      <c r="E58" s="196">
        <v>0</v>
      </c>
      <c r="F58" s="196">
        <v>0</v>
      </c>
      <c r="G58" s="196">
        <v>31.29</v>
      </c>
      <c r="H58" s="196">
        <v>0</v>
      </c>
      <c r="I58" s="196">
        <v>10.11</v>
      </c>
      <c r="J58" s="196">
        <v>30.81</v>
      </c>
      <c r="K58" s="196">
        <v>19.670000000000002</v>
      </c>
      <c r="L58" s="196">
        <v>0.51</v>
      </c>
      <c r="M58" s="196">
        <v>2.4700000000000002</v>
      </c>
      <c r="N58" s="196">
        <v>0.97</v>
      </c>
      <c r="O58" s="196">
        <v>2.84</v>
      </c>
      <c r="P58" s="196">
        <v>1.07</v>
      </c>
      <c r="Q58" s="196">
        <v>0.37</v>
      </c>
      <c r="R58" s="196">
        <v>0.72</v>
      </c>
      <c r="S58" s="196">
        <v>0.45</v>
      </c>
      <c r="T58" s="196">
        <v>0</v>
      </c>
      <c r="U58" s="196">
        <v>2.41</v>
      </c>
      <c r="V58" s="196">
        <v>0.35</v>
      </c>
      <c r="W58" s="196">
        <v>0.59</v>
      </c>
      <c r="X58" s="196">
        <v>2.5099999999999998</v>
      </c>
      <c r="Y58" s="196">
        <v>0</v>
      </c>
      <c r="Z58" s="196">
        <v>4.74</v>
      </c>
      <c r="AA58" s="196">
        <v>1.54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0</v>
      </c>
      <c r="AH58" s="196">
        <v>-46.01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171.2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13.15</v>
      </c>
      <c r="E59" s="196">
        <v>0</v>
      </c>
      <c r="F59" s="196">
        <v>0</v>
      </c>
      <c r="G59" s="196">
        <v>31.29</v>
      </c>
      <c r="H59" s="196">
        <v>0</v>
      </c>
      <c r="I59" s="196">
        <v>10.11</v>
      </c>
      <c r="J59" s="196">
        <v>30.81</v>
      </c>
      <c r="K59" s="196">
        <v>19.670000000000002</v>
      </c>
      <c r="L59" s="196">
        <v>0.51</v>
      </c>
      <c r="M59" s="196">
        <v>2.4700000000000002</v>
      </c>
      <c r="N59" s="196">
        <v>0.97</v>
      </c>
      <c r="O59" s="196">
        <v>2.84</v>
      </c>
      <c r="P59" s="196">
        <v>1.04</v>
      </c>
      <c r="Q59" s="196">
        <v>0.37</v>
      </c>
      <c r="R59" s="196">
        <v>0.72</v>
      </c>
      <c r="S59" s="196">
        <v>0.45</v>
      </c>
      <c r="T59" s="196">
        <v>0</v>
      </c>
      <c r="U59" s="196">
        <v>2.41</v>
      </c>
      <c r="V59" s="196">
        <v>0.35</v>
      </c>
      <c r="W59" s="196">
        <v>0.59</v>
      </c>
      <c r="X59" s="196">
        <v>2.5099999999999998</v>
      </c>
      <c r="Y59" s="196">
        <v>0</v>
      </c>
      <c r="Z59" s="196">
        <v>4.74</v>
      </c>
      <c r="AA59" s="196">
        <v>1.54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0</v>
      </c>
      <c r="AH59" s="196">
        <v>-46.01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171.2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13.15</v>
      </c>
      <c r="E60" s="196">
        <v>0</v>
      </c>
      <c r="F60" s="196">
        <v>0</v>
      </c>
      <c r="G60" s="196">
        <v>31.19</v>
      </c>
      <c r="H60" s="196">
        <v>0</v>
      </c>
      <c r="I60" s="196">
        <v>10.11</v>
      </c>
      <c r="J60" s="196">
        <v>30.81</v>
      </c>
      <c r="K60" s="196">
        <v>19.670000000000002</v>
      </c>
      <c r="L60" s="196">
        <v>0.56999999999999995</v>
      </c>
      <c r="M60" s="196">
        <v>2.4700000000000002</v>
      </c>
      <c r="N60" s="196">
        <v>0.97</v>
      </c>
      <c r="O60" s="196">
        <v>2.84</v>
      </c>
      <c r="P60" s="196">
        <v>1.01</v>
      </c>
      <c r="Q60" s="196">
        <v>0.37</v>
      </c>
      <c r="R60" s="196">
        <v>0.72</v>
      </c>
      <c r="S60" s="196">
        <v>0.45</v>
      </c>
      <c r="T60" s="196">
        <v>0</v>
      </c>
      <c r="U60" s="196">
        <v>2.41</v>
      </c>
      <c r="V60" s="196">
        <v>0.35</v>
      </c>
      <c r="W60" s="196">
        <v>0.59</v>
      </c>
      <c r="X60" s="196">
        <v>2.5099999999999998</v>
      </c>
      <c r="Y60" s="196">
        <v>0</v>
      </c>
      <c r="Z60" s="196">
        <v>4.74</v>
      </c>
      <c r="AA60" s="196">
        <v>1.54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0</v>
      </c>
      <c r="AH60" s="196">
        <v>-46.01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171.2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13.15</v>
      </c>
      <c r="E61" s="196">
        <v>0</v>
      </c>
      <c r="F61" s="196">
        <v>0</v>
      </c>
      <c r="G61" s="196">
        <v>31.19</v>
      </c>
      <c r="H61" s="196">
        <v>0</v>
      </c>
      <c r="I61" s="196">
        <v>10.11</v>
      </c>
      <c r="J61" s="196">
        <v>30.81</v>
      </c>
      <c r="K61" s="196">
        <v>19.670000000000002</v>
      </c>
      <c r="L61" s="196">
        <v>0.51</v>
      </c>
      <c r="M61" s="196">
        <v>2.4700000000000002</v>
      </c>
      <c r="N61" s="196">
        <v>0.97</v>
      </c>
      <c r="O61" s="196">
        <v>2.84</v>
      </c>
      <c r="P61" s="196">
        <v>0.99</v>
      </c>
      <c r="Q61" s="196">
        <v>0.37</v>
      </c>
      <c r="R61" s="196">
        <v>0.72</v>
      </c>
      <c r="S61" s="196">
        <v>0.45</v>
      </c>
      <c r="T61" s="196">
        <v>0</v>
      </c>
      <c r="U61" s="196">
        <v>2.41</v>
      </c>
      <c r="V61" s="196">
        <v>0.35</v>
      </c>
      <c r="W61" s="196">
        <v>0.59</v>
      </c>
      <c r="X61" s="196">
        <v>2.5099999999999998</v>
      </c>
      <c r="Y61" s="196">
        <v>0</v>
      </c>
      <c r="Z61" s="196">
        <v>4.74</v>
      </c>
      <c r="AA61" s="196">
        <v>1.54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0</v>
      </c>
      <c r="AH61" s="196">
        <v>-46.01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171.2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13.15</v>
      </c>
      <c r="E62" s="196">
        <v>0</v>
      </c>
      <c r="F62" s="196">
        <v>0</v>
      </c>
      <c r="G62" s="196">
        <v>31.19</v>
      </c>
      <c r="H62" s="196">
        <v>0</v>
      </c>
      <c r="I62" s="196">
        <v>10.11</v>
      </c>
      <c r="J62" s="196">
        <v>30.81</v>
      </c>
      <c r="K62" s="196">
        <v>19.670000000000002</v>
      </c>
      <c r="L62" s="196">
        <v>0.51</v>
      </c>
      <c r="M62" s="196">
        <v>2.4700000000000002</v>
      </c>
      <c r="N62" s="196">
        <v>0.97</v>
      </c>
      <c r="O62" s="196">
        <v>2.84</v>
      </c>
      <c r="P62" s="196">
        <v>0.98</v>
      </c>
      <c r="Q62" s="196">
        <v>0.37</v>
      </c>
      <c r="R62" s="196">
        <v>0.72</v>
      </c>
      <c r="S62" s="196">
        <v>0.45</v>
      </c>
      <c r="T62" s="196">
        <v>0</v>
      </c>
      <c r="U62" s="196">
        <v>2.41</v>
      </c>
      <c r="V62" s="196">
        <v>0.35</v>
      </c>
      <c r="W62" s="196">
        <v>0.59</v>
      </c>
      <c r="X62" s="196">
        <v>2.5099999999999998</v>
      </c>
      <c r="Y62" s="196">
        <v>0</v>
      </c>
      <c r="Z62" s="196">
        <v>4.74</v>
      </c>
      <c r="AA62" s="196">
        <v>1.54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0</v>
      </c>
      <c r="AH62" s="196">
        <v>-46.01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171.2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13.15</v>
      </c>
      <c r="E63" s="196">
        <v>0</v>
      </c>
      <c r="F63" s="196">
        <v>0</v>
      </c>
      <c r="G63" s="196">
        <v>31.19</v>
      </c>
      <c r="H63" s="196">
        <v>0</v>
      </c>
      <c r="I63" s="196">
        <v>10.11</v>
      </c>
      <c r="J63" s="196">
        <v>30.81</v>
      </c>
      <c r="K63" s="196">
        <v>19.670000000000002</v>
      </c>
      <c r="L63" s="196">
        <v>0.51</v>
      </c>
      <c r="M63" s="196">
        <v>2.4700000000000002</v>
      </c>
      <c r="N63" s="196">
        <v>0.97</v>
      </c>
      <c r="O63" s="196">
        <v>2.84</v>
      </c>
      <c r="P63" s="196">
        <v>0.96</v>
      </c>
      <c r="Q63" s="196">
        <v>0.37</v>
      </c>
      <c r="R63" s="196">
        <v>0.72</v>
      </c>
      <c r="S63" s="196">
        <v>0.45</v>
      </c>
      <c r="T63" s="196">
        <v>0</v>
      </c>
      <c r="U63" s="196">
        <v>2.41</v>
      </c>
      <c r="V63" s="196">
        <v>0.35</v>
      </c>
      <c r="W63" s="196">
        <v>0.59</v>
      </c>
      <c r="X63" s="196">
        <v>2.5099999999999998</v>
      </c>
      <c r="Y63" s="196">
        <v>0</v>
      </c>
      <c r="Z63" s="196">
        <v>4.74</v>
      </c>
      <c r="AA63" s="196">
        <v>1.54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0</v>
      </c>
      <c r="AH63" s="196">
        <v>-46.01</v>
      </c>
      <c r="AI63" s="196">
        <v>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171.2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13.15</v>
      </c>
      <c r="E64" s="196">
        <v>0</v>
      </c>
      <c r="F64" s="196">
        <v>0</v>
      </c>
      <c r="G64" s="196">
        <v>31.19</v>
      </c>
      <c r="H64" s="196">
        <v>0</v>
      </c>
      <c r="I64" s="196">
        <v>10.11</v>
      </c>
      <c r="J64" s="196">
        <v>30.81</v>
      </c>
      <c r="K64" s="196">
        <v>19.670000000000002</v>
      </c>
      <c r="L64" s="196">
        <v>0.51</v>
      </c>
      <c r="M64" s="196">
        <v>2.4700000000000002</v>
      </c>
      <c r="N64" s="196">
        <v>0.97</v>
      </c>
      <c r="O64" s="196">
        <v>2.84</v>
      </c>
      <c r="P64" s="196">
        <v>0.96</v>
      </c>
      <c r="Q64" s="196">
        <v>0.37</v>
      </c>
      <c r="R64" s="196">
        <v>0.72</v>
      </c>
      <c r="S64" s="196">
        <v>0.45</v>
      </c>
      <c r="T64" s="196">
        <v>0</v>
      </c>
      <c r="U64" s="196">
        <v>2.41</v>
      </c>
      <c r="V64" s="196">
        <v>0.35</v>
      </c>
      <c r="W64" s="196">
        <v>0.59</v>
      </c>
      <c r="X64" s="196">
        <v>2.5099999999999998</v>
      </c>
      <c r="Y64" s="196">
        <v>0</v>
      </c>
      <c r="Z64" s="196">
        <v>4.74</v>
      </c>
      <c r="AA64" s="196">
        <v>1.54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0</v>
      </c>
      <c r="AH64" s="196">
        <v>-46.01</v>
      </c>
      <c r="AI64" s="196">
        <v>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171.2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13.15</v>
      </c>
      <c r="E65" s="196">
        <v>0</v>
      </c>
      <c r="F65" s="196">
        <v>0</v>
      </c>
      <c r="G65" s="196">
        <v>31.19</v>
      </c>
      <c r="H65" s="196">
        <v>0</v>
      </c>
      <c r="I65" s="196">
        <v>10.11</v>
      </c>
      <c r="J65" s="196">
        <v>30.81</v>
      </c>
      <c r="K65" s="196">
        <v>19.66</v>
      </c>
      <c r="L65" s="196">
        <v>0.51</v>
      </c>
      <c r="M65" s="196">
        <v>2.4700000000000002</v>
      </c>
      <c r="N65" s="196">
        <v>0.97</v>
      </c>
      <c r="O65" s="196">
        <v>2.84</v>
      </c>
      <c r="P65" s="196">
        <v>0.96</v>
      </c>
      <c r="Q65" s="196">
        <v>0.37</v>
      </c>
      <c r="R65" s="196">
        <v>0.72</v>
      </c>
      <c r="S65" s="196">
        <v>0.45</v>
      </c>
      <c r="T65" s="196">
        <v>0</v>
      </c>
      <c r="U65" s="196">
        <v>2.41</v>
      </c>
      <c r="V65" s="196">
        <v>0.35</v>
      </c>
      <c r="W65" s="196">
        <v>0.59</v>
      </c>
      <c r="X65" s="196">
        <v>2.5099999999999998</v>
      </c>
      <c r="Y65" s="196">
        <v>0</v>
      </c>
      <c r="Z65" s="196">
        <v>4.74</v>
      </c>
      <c r="AA65" s="196">
        <v>1.54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0</v>
      </c>
      <c r="AH65" s="196">
        <v>-46.01</v>
      </c>
      <c r="AI65" s="196">
        <v>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171.2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13.15</v>
      </c>
      <c r="E66" s="196">
        <v>0</v>
      </c>
      <c r="F66" s="196">
        <v>0</v>
      </c>
      <c r="G66" s="196">
        <v>31.19</v>
      </c>
      <c r="H66" s="196">
        <v>0</v>
      </c>
      <c r="I66" s="196">
        <v>10.11</v>
      </c>
      <c r="J66" s="196">
        <v>30.81</v>
      </c>
      <c r="K66" s="196">
        <v>19.66</v>
      </c>
      <c r="L66" s="196">
        <v>0.51</v>
      </c>
      <c r="M66" s="196">
        <v>2.4700000000000002</v>
      </c>
      <c r="N66" s="196">
        <v>0.97</v>
      </c>
      <c r="O66" s="196">
        <v>2.84</v>
      </c>
      <c r="P66" s="196">
        <v>0.96</v>
      </c>
      <c r="Q66" s="196">
        <v>0.37</v>
      </c>
      <c r="R66" s="196">
        <v>0.72</v>
      </c>
      <c r="S66" s="196">
        <v>0.45</v>
      </c>
      <c r="T66" s="196">
        <v>0</v>
      </c>
      <c r="U66" s="196">
        <v>2.41</v>
      </c>
      <c r="V66" s="196">
        <v>0.35</v>
      </c>
      <c r="W66" s="196">
        <v>0.59</v>
      </c>
      <c r="X66" s="196">
        <v>2.5099999999999998</v>
      </c>
      <c r="Y66" s="196">
        <v>0</v>
      </c>
      <c r="Z66" s="196">
        <v>4.74</v>
      </c>
      <c r="AA66" s="196">
        <v>1.54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0</v>
      </c>
      <c r="AH66" s="196">
        <v>-46.01</v>
      </c>
      <c r="AI66" s="196">
        <v>0</v>
      </c>
      <c r="AJ66" s="196">
        <v>0</v>
      </c>
      <c r="AK66" s="196">
        <v>-6.95</v>
      </c>
      <c r="AL66" s="196">
        <v>0</v>
      </c>
      <c r="AM66" s="196">
        <v>0</v>
      </c>
      <c r="AN66" s="196">
        <v>0</v>
      </c>
      <c r="AO66" s="196">
        <v>0</v>
      </c>
      <c r="AP66" s="196">
        <v>171.2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13.15</v>
      </c>
      <c r="E67" s="196">
        <v>0</v>
      </c>
      <c r="F67" s="196">
        <v>0</v>
      </c>
      <c r="G67" s="196">
        <v>31.24</v>
      </c>
      <c r="H67" s="196">
        <v>0</v>
      </c>
      <c r="I67" s="196">
        <v>10.11</v>
      </c>
      <c r="J67" s="196">
        <v>30.81</v>
      </c>
      <c r="K67" s="196">
        <v>19.66</v>
      </c>
      <c r="L67" s="196">
        <v>0.51</v>
      </c>
      <c r="M67" s="196">
        <v>2.4700000000000002</v>
      </c>
      <c r="N67" s="196">
        <v>0.97</v>
      </c>
      <c r="O67" s="196">
        <v>2.84</v>
      </c>
      <c r="P67" s="196">
        <v>0.96</v>
      </c>
      <c r="Q67" s="196">
        <v>0.37</v>
      </c>
      <c r="R67" s="196">
        <v>0.72</v>
      </c>
      <c r="S67" s="196">
        <v>0.45</v>
      </c>
      <c r="T67" s="196">
        <v>0</v>
      </c>
      <c r="U67" s="196">
        <v>2.41</v>
      </c>
      <c r="V67" s="196">
        <v>0.35</v>
      </c>
      <c r="W67" s="196">
        <v>0.59</v>
      </c>
      <c r="X67" s="196">
        <v>2.5099999999999998</v>
      </c>
      <c r="Y67" s="196">
        <v>0</v>
      </c>
      <c r="Z67" s="196">
        <v>4.74</v>
      </c>
      <c r="AA67" s="196">
        <v>1.54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0</v>
      </c>
      <c r="AH67" s="196">
        <v>-46.01</v>
      </c>
      <c r="AI67" s="196">
        <v>0</v>
      </c>
      <c r="AJ67" s="196">
        <v>0</v>
      </c>
      <c r="AK67" s="196">
        <v>-6.95</v>
      </c>
      <c r="AL67" s="196">
        <v>0</v>
      </c>
      <c r="AM67" s="196">
        <v>0</v>
      </c>
      <c r="AN67" s="196">
        <v>0</v>
      </c>
      <c r="AO67" s="196">
        <v>0</v>
      </c>
      <c r="AP67" s="196">
        <v>171.2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13.15</v>
      </c>
      <c r="E68" s="196">
        <v>0</v>
      </c>
      <c r="F68" s="196">
        <v>0</v>
      </c>
      <c r="G68" s="196">
        <v>31.24</v>
      </c>
      <c r="H68" s="196">
        <v>0</v>
      </c>
      <c r="I68" s="196">
        <v>10.11</v>
      </c>
      <c r="J68" s="196">
        <v>30.81</v>
      </c>
      <c r="K68" s="196">
        <v>19.66</v>
      </c>
      <c r="L68" s="196">
        <v>0.51</v>
      </c>
      <c r="M68" s="196">
        <v>2.4700000000000002</v>
      </c>
      <c r="N68" s="196">
        <v>0.97</v>
      </c>
      <c r="O68" s="196">
        <v>2.84</v>
      </c>
      <c r="P68" s="196">
        <v>0.96</v>
      </c>
      <c r="Q68" s="196">
        <v>0.37</v>
      </c>
      <c r="R68" s="196">
        <v>0.72</v>
      </c>
      <c r="S68" s="196">
        <v>0.45</v>
      </c>
      <c r="T68" s="196">
        <v>0</v>
      </c>
      <c r="U68" s="196">
        <v>2.41</v>
      </c>
      <c r="V68" s="196">
        <v>0.35</v>
      </c>
      <c r="W68" s="196">
        <v>0.59</v>
      </c>
      <c r="X68" s="196">
        <v>2.5099999999999998</v>
      </c>
      <c r="Y68" s="196">
        <v>0</v>
      </c>
      <c r="Z68" s="196">
        <v>4.74</v>
      </c>
      <c r="AA68" s="196">
        <v>1.54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0</v>
      </c>
      <c r="AH68" s="196">
        <v>-46.01</v>
      </c>
      <c r="AI68" s="196">
        <v>0</v>
      </c>
      <c r="AJ68" s="196">
        <v>0</v>
      </c>
      <c r="AK68" s="196">
        <v>-6.95</v>
      </c>
      <c r="AL68" s="196">
        <v>0</v>
      </c>
      <c r="AM68" s="196">
        <v>0</v>
      </c>
      <c r="AN68" s="196">
        <v>0</v>
      </c>
      <c r="AO68" s="196">
        <v>0</v>
      </c>
      <c r="AP68" s="196">
        <v>171.2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13.15</v>
      </c>
      <c r="E69" s="196">
        <v>0</v>
      </c>
      <c r="F69" s="196">
        <v>0</v>
      </c>
      <c r="G69" s="196">
        <v>31.24</v>
      </c>
      <c r="H69" s="196">
        <v>0</v>
      </c>
      <c r="I69" s="196">
        <v>10.11</v>
      </c>
      <c r="J69" s="196">
        <v>30.81</v>
      </c>
      <c r="K69" s="196">
        <v>19.66</v>
      </c>
      <c r="L69" s="196">
        <v>0.51</v>
      </c>
      <c r="M69" s="196">
        <v>2.4700000000000002</v>
      </c>
      <c r="N69" s="196">
        <v>0.97</v>
      </c>
      <c r="O69" s="196">
        <v>2.84</v>
      </c>
      <c r="P69" s="196">
        <v>0.96</v>
      </c>
      <c r="Q69" s="196">
        <v>0.37</v>
      </c>
      <c r="R69" s="196">
        <v>0.72</v>
      </c>
      <c r="S69" s="196">
        <v>0.45</v>
      </c>
      <c r="T69" s="196">
        <v>0</v>
      </c>
      <c r="U69" s="196">
        <v>2.41</v>
      </c>
      <c r="V69" s="196">
        <v>0.35</v>
      </c>
      <c r="W69" s="196">
        <v>0.59</v>
      </c>
      <c r="X69" s="196">
        <v>2.5099999999999998</v>
      </c>
      <c r="Y69" s="196">
        <v>0</v>
      </c>
      <c r="Z69" s="196">
        <v>4.74</v>
      </c>
      <c r="AA69" s="196">
        <v>1.54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0</v>
      </c>
      <c r="AH69" s="196">
        <v>-46.01</v>
      </c>
      <c r="AI69" s="196">
        <v>0</v>
      </c>
      <c r="AJ69" s="196">
        <v>0</v>
      </c>
      <c r="AK69" s="196">
        <v>-2.95</v>
      </c>
      <c r="AL69" s="196">
        <v>0</v>
      </c>
      <c r="AM69" s="196">
        <v>0</v>
      </c>
      <c r="AN69" s="196">
        <v>0</v>
      </c>
      <c r="AO69" s="196">
        <v>0</v>
      </c>
      <c r="AP69" s="196">
        <v>171.2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13.15</v>
      </c>
      <c r="E70" s="196">
        <v>0</v>
      </c>
      <c r="F70" s="196">
        <v>0</v>
      </c>
      <c r="G70" s="196">
        <v>31.24</v>
      </c>
      <c r="H70" s="196">
        <v>0</v>
      </c>
      <c r="I70" s="196">
        <v>10.11</v>
      </c>
      <c r="J70" s="196">
        <v>30.81</v>
      </c>
      <c r="K70" s="196">
        <v>19.66</v>
      </c>
      <c r="L70" s="196">
        <v>0.51</v>
      </c>
      <c r="M70" s="196">
        <v>2.4700000000000002</v>
      </c>
      <c r="N70" s="196">
        <v>0.97</v>
      </c>
      <c r="O70" s="196">
        <v>2.84</v>
      </c>
      <c r="P70" s="196">
        <v>0.96</v>
      </c>
      <c r="Q70" s="196">
        <v>0.37</v>
      </c>
      <c r="R70" s="196">
        <v>0.72</v>
      </c>
      <c r="S70" s="196">
        <v>0.45</v>
      </c>
      <c r="T70" s="196">
        <v>0</v>
      </c>
      <c r="U70" s="196">
        <v>2.41</v>
      </c>
      <c r="V70" s="196">
        <v>0.35</v>
      </c>
      <c r="W70" s="196">
        <v>0.59</v>
      </c>
      <c r="X70" s="196">
        <v>2.5099999999999998</v>
      </c>
      <c r="Y70" s="196">
        <v>0</v>
      </c>
      <c r="Z70" s="196">
        <v>4.74</v>
      </c>
      <c r="AA70" s="196">
        <v>1.54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0</v>
      </c>
      <c r="AH70" s="196">
        <v>-75</v>
      </c>
      <c r="AI70" s="196">
        <v>0</v>
      </c>
      <c r="AJ70" s="196">
        <v>0</v>
      </c>
      <c r="AK70" s="196">
        <v>-2.95</v>
      </c>
      <c r="AL70" s="196">
        <v>0</v>
      </c>
      <c r="AM70" s="196">
        <v>0</v>
      </c>
      <c r="AN70" s="196">
        <v>0</v>
      </c>
      <c r="AO70" s="196">
        <v>0</v>
      </c>
      <c r="AP70" s="196">
        <v>171.2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13.15</v>
      </c>
      <c r="E71" s="196">
        <v>0</v>
      </c>
      <c r="F71" s="196">
        <v>0</v>
      </c>
      <c r="G71" s="196">
        <v>31.24</v>
      </c>
      <c r="H71" s="196">
        <v>0</v>
      </c>
      <c r="I71" s="196">
        <v>10.11</v>
      </c>
      <c r="J71" s="196">
        <v>30.81</v>
      </c>
      <c r="K71" s="196">
        <v>19.66</v>
      </c>
      <c r="L71" s="196">
        <v>0.51</v>
      </c>
      <c r="M71" s="196">
        <v>2.4700000000000002</v>
      </c>
      <c r="N71" s="196">
        <v>0.97</v>
      </c>
      <c r="O71" s="196">
        <v>2.84</v>
      </c>
      <c r="P71" s="196">
        <v>0.96</v>
      </c>
      <c r="Q71" s="196">
        <v>0.37</v>
      </c>
      <c r="R71" s="196">
        <v>0.72</v>
      </c>
      <c r="S71" s="196">
        <v>0.45</v>
      </c>
      <c r="T71" s="196">
        <v>0</v>
      </c>
      <c r="U71" s="196">
        <v>2.41</v>
      </c>
      <c r="V71" s="196">
        <v>0.35</v>
      </c>
      <c r="W71" s="196">
        <v>0.59</v>
      </c>
      <c r="X71" s="196">
        <v>2.5099999999999998</v>
      </c>
      <c r="Y71" s="196">
        <v>0</v>
      </c>
      <c r="Z71" s="196">
        <v>4.74</v>
      </c>
      <c r="AA71" s="196">
        <v>1.54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0</v>
      </c>
      <c r="AH71" s="196">
        <v>-75</v>
      </c>
      <c r="AI71" s="196">
        <v>0</v>
      </c>
      <c r="AJ71" s="196">
        <v>0</v>
      </c>
      <c r="AK71" s="196">
        <v>-2.95</v>
      </c>
      <c r="AL71" s="196">
        <v>0</v>
      </c>
      <c r="AM71" s="196">
        <v>0</v>
      </c>
      <c r="AN71" s="196">
        <v>0</v>
      </c>
      <c r="AO71" s="196">
        <v>0</v>
      </c>
      <c r="AP71" s="196">
        <v>171.2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13.15</v>
      </c>
      <c r="E72" s="196">
        <v>0</v>
      </c>
      <c r="F72" s="196">
        <v>0</v>
      </c>
      <c r="G72" s="196">
        <v>31.24</v>
      </c>
      <c r="H72" s="196">
        <v>0</v>
      </c>
      <c r="I72" s="196">
        <v>10.11</v>
      </c>
      <c r="J72" s="196">
        <v>30.81</v>
      </c>
      <c r="K72" s="196">
        <v>19.66</v>
      </c>
      <c r="L72" s="196">
        <v>0.51</v>
      </c>
      <c r="M72" s="196">
        <v>2.4700000000000002</v>
      </c>
      <c r="N72" s="196">
        <v>0.97</v>
      </c>
      <c r="O72" s="196">
        <v>2.84</v>
      </c>
      <c r="P72" s="196">
        <v>0.96</v>
      </c>
      <c r="Q72" s="196">
        <v>0.37</v>
      </c>
      <c r="R72" s="196">
        <v>0.72</v>
      </c>
      <c r="S72" s="196">
        <v>0.45</v>
      </c>
      <c r="T72" s="196">
        <v>0</v>
      </c>
      <c r="U72" s="196">
        <v>2.41</v>
      </c>
      <c r="V72" s="196">
        <v>0.35</v>
      </c>
      <c r="W72" s="196">
        <v>0.59</v>
      </c>
      <c r="X72" s="196">
        <v>2.5099999999999998</v>
      </c>
      <c r="Y72" s="196">
        <v>0</v>
      </c>
      <c r="Z72" s="196">
        <v>4.74</v>
      </c>
      <c r="AA72" s="196">
        <v>1.54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0</v>
      </c>
      <c r="AH72" s="196">
        <v>-75</v>
      </c>
      <c r="AI72" s="196">
        <v>0</v>
      </c>
      <c r="AJ72" s="196">
        <v>0</v>
      </c>
      <c r="AK72" s="196">
        <v>-2.95</v>
      </c>
      <c r="AL72" s="196">
        <v>0</v>
      </c>
      <c r="AM72" s="196">
        <v>0</v>
      </c>
      <c r="AN72" s="196">
        <v>0</v>
      </c>
      <c r="AO72" s="196">
        <v>0</v>
      </c>
      <c r="AP72" s="196">
        <v>171.2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13.15</v>
      </c>
      <c r="E73" s="196">
        <v>0</v>
      </c>
      <c r="F73" s="196">
        <v>0</v>
      </c>
      <c r="G73" s="196">
        <v>31.24</v>
      </c>
      <c r="H73" s="196">
        <v>0</v>
      </c>
      <c r="I73" s="196">
        <v>10.11</v>
      </c>
      <c r="J73" s="196">
        <v>30.81</v>
      </c>
      <c r="K73" s="196">
        <v>19.66</v>
      </c>
      <c r="L73" s="196">
        <v>0.51</v>
      </c>
      <c r="M73" s="196">
        <v>2.4700000000000002</v>
      </c>
      <c r="N73" s="196">
        <v>0.97</v>
      </c>
      <c r="O73" s="196">
        <v>2.84</v>
      </c>
      <c r="P73" s="196">
        <v>0.96</v>
      </c>
      <c r="Q73" s="196">
        <v>0.37</v>
      </c>
      <c r="R73" s="196">
        <v>0.72</v>
      </c>
      <c r="S73" s="196">
        <v>0.45</v>
      </c>
      <c r="T73" s="196">
        <v>0</v>
      </c>
      <c r="U73" s="196">
        <v>2.41</v>
      </c>
      <c r="V73" s="196">
        <v>0.35</v>
      </c>
      <c r="W73" s="196">
        <v>0.59</v>
      </c>
      <c r="X73" s="196">
        <v>2.5099999999999998</v>
      </c>
      <c r="Y73" s="196">
        <v>0</v>
      </c>
      <c r="Z73" s="196">
        <v>4.74</v>
      </c>
      <c r="AA73" s="196">
        <v>1.54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0</v>
      </c>
      <c r="AH73" s="196">
        <v>-75</v>
      </c>
      <c r="AI73" s="196">
        <v>0</v>
      </c>
      <c r="AJ73" s="196">
        <v>0</v>
      </c>
      <c r="AK73" s="196">
        <v>-2.95</v>
      </c>
      <c r="AL73" s="196">
        <v>0</v>
      </c>
      <c r="AM73" s="196">
        <v>0</v>
      </c>
      <c r="AN73" s="196">
        <v>0</v>
      </c>
      <c r="AO73" s="196">
        <v>0</v>
      </c>
      <c r="AP73" s="196">
        <v>171.2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13.15</v>
      </c>
      <c r="E74" s="196">
        <v>0</v>
      </c>
      <c r="F74" s="196">
        <v>0</v>
      </c>
      <c r="G74" s="196">
        <v>31.24</v>
      </c>
      <c r="H74" s="196">
        <v>0</v>
      </c>
      <c r="I74" s="196">
        <v>10.11</v>
      </c>
      <c r="J74" s="196">
        <v>30.81</v>
      </c>
      <c r="K74" s="196">
        <v>19.66</v>
      </c>
      <c r="L74" s="196">
        <v>0.51</v>
      </c>
      <c r="M74" s="196">
        <v>2.4700000000000002</v>
      </c>
      <c r="N74" s="196">
        <v>0.97</v>
      </c>
      <c r="O74" s="196">
        <v>2.84</v>
      </c>
      <c r="P74" s="196">
        <v>0.96</v>
      </c>
      <c r="Q74" s="196">
        <v>0.37</v>
      </c>
      <c r="R74" s="196">
        <v>0.72</v>
      </c>
      <c r="S74" s="196">
        <v>0.45</v>
      </c>
      <c r="T74" s="196">
        <v>0</v>
      </c>
      <c r="U74" s="196">
        <v>2.41</v>
      </c>
      <c r="V74" s="196">
        <v>0.35</v>
      </c>
      <c r="W74" s="196">
        <v>0.59</v>
      </c>
      <c r="X74" s="196">
        <v>2.5099999999999998</v>
      </c>
      <c r="Y74" s="196">
        <v>0</v>
      </c>
      <c r="Z74" s="196">
        <v>4.74</v>
      </c>
      <c r="AA74" s="196">
        <v>1.54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0</v>
      </c>
      <c r="AH74" s="196">
        <v>-75</v>
      </c>
      <c r="AI74" s="196">
        <v>0</v>
      </c>
      <c r="AJ74" s="196">
        <v>0</v>
      </c>
      <c r="AK74" s="196">
        <v>-2.95</v>
      </c>
      <c r="AL74" s="196">
        <v>0</v>
      </c>
      <c r="AM74" s="196">
        <v>0</v>
      </c>
      <c r="AN74" s="196">
        <v>0</v>
      </c>
      <c r="AO74" s="196">
        <v>0</v>
      </c>
      <c r="AP74" s="196">
        <v>171.2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13.37</v>
      </c>
      <c r="E75" s="196">
        <v>0</v>
      </c>
      <c r="F75" s="196">
        <v>0</v>
      </c>
      <c r="G75" s="196">
        <v>31.24</v>
      </c>
      <c r="H75" s="196">
        <v>0</v>
      </c>
      <c r="I75" s="196">
        <v>10.11</v>
      </c>
      <c r="J75" s="196">
        <v>30.81</v>
      </c>
      <c r="K75" s="196">
        <v>19.66</v>
      </c>
      <c r="L75" s="196">
        <v>0.51</v>
      </c>
      <c r="M75" s="196">
        <v>2.4700000000000002</v>
      </c>
      <c r="N75" s="196">
        <v>0.97</v>
      </c>
      <c r="O75" s="196">
        <v>2.84</v>
      </c>
      <c r="P75" s="196">
        <v>0.96</v>
      </c>
      <c r="Q75" s="196">
        <v>0.37</v>
      </c>
      <c r="R75" s="196">
        <v>0.72</v>
      </c>
      <c r="S75" s="196">
        <v>0.45</v>
      </c>
      <c r="T75" s="196">
        <v>0</v>
      </c>
      <c r="U75" s="196">
        <v>2.41</v>
      </c>
      <c r="V75" s="196">
        <v>0.35</v>
      </c>
      <c r="W75" s="196">
        <v>0.59</v>
      </c>
      <c r="X75" s="196">
        <v>2.5099999999999998</v>
      </c>
      <c r="Y75" s="196">
        <v>0</v>
      </c>
      <c r="Z75" s="196">
        <v>4.74</v>
      </c>
      <c r="AA75" s="196">
        <v>1.54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0</v>
      </c>
      <c r="AH75" s="196">
        <v>-75</v>
      </c>
      <c r="AI75" s="196">
        <v>0</v>
      </c>
      <c r="AJ75" s="196">
        <v>0</v>
      </c>
      <c r="AK75" s="196">
        <v>-2.95</v>
      </c>
      <c r="AL75" s="196">
        <v>0</v>
      </c>
      <c r="AM75" s="196">
        <v>0</v>
      </c>
      <c r="AN75" s="196">
        <v>0</v>
      </c>
      <c r="AO75" s="196">
        <v>0</v>
      </c>
      <c r="AP75" s="196">
        <v>171.2</v>
      </c>
      <c r="AQ75" s="196">
        <v>0</v>
      </c>
      <c r="AR75" s="196">
        <v>6.69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13.37</v>
      </c>
      <c r="E76" s="196">
        <v>0</v>
      </c>
      <c r="F76" s="196">
        <v>0</v>
      </c>
      <c r="G76" s="196">
        <v>31.24</v>
      </c>
      <c r="H76" s="196">
        <v>0</v>
      </c>
      <c r="I76" s="196">
        <v>10.11</v>
      </c>
      <c r="J76" s="196">
        <v>30.81</v>
      </c>
      <c r="K76" s="196">
        <v>19.66</v>
      </c>
      <c r="L76" s="196">
        <v>0.51</v>
      </c>
      <c r="M76" s="196">
        <v>2.4700000000000002</v>
      </c>
      <c r="N76" s="196">
        <v>0.97</v>
      </c>
      <c r="O76" s="196">
        <v>2.84</v>
      </c>
      <c r="P76" s="196">
        <v>0.96</v>
      </c>
      <c r="Q76" s="196">
        <v>0.37</v>
      </c>
      <c r="R76" s="196">
        <v>0.72</v>
      </c>
      <c r="S76" s="196">
        <v>0.45</v>
      </c>
      <c r="T76" s="196">
        <v>0</v>
      </c>
      <c r="U76" s="196">
        <v>2.41</v>
      </c>
      <c r="V76" s="196">
        <v>0.35</v>
      </c>
      <c r="W76" s="196">
        <v>0.59</v>
      </c>
      <c r="X76" s="196">
        <v>2.5099999999999998</v>
      </c>
      <c r="Y76" s="196">
        <v>0</v>
      </c>
      <c r="Z76" s="196">
        <v>4.74</v>
      </c>
      <c r="AA76" s="196">
        <v>1.54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0</v>
      </c>
      <c r="AH76" s="196">
        <v>-75</v>
      </c>
      <c r="AI76" s="196">
        <v>0</v>
      </c>
      <c r="AJ76" s="196">
        <v>0</v>
      </c>
      <c r="AK76" s="196">
        <v>-2.95</v>
      </c>
      <c r="AL76" s="196">
        <v>0</v>
      </c>
      <c r="AM76" s="196">
        <v>0</v>
      </c>
      <c r="AN76" s="196">
        <v>0</v>
      </c>
      <c r="AO76" s="196">
        <v>0</v>
      </c>
      <c r="AP76" s="196">
        <v>171.2</v>
      </c>
      <c r="AQ76" s="196">
        <v>0</v>
      </c>
      <c r="AR76" s="196">
        <v>6.69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13.37</v>
      </c>
      <c r="E77" s="196">
        <v>0</v>
      </c>
      <c r="F77" s="196">
        <v>0</v>
      </c>
      <c r="G77" s="196">
        <v>31.24</v>
      </c>
      <c r="H77" s="196">
        <v>0</v>
      </c>
      <c r="I77" s="196">
        <v>10.11</v>
      </c>
      <c r="J77" s="196">
        <v>30.81</v>
      </c>
      <c r="K77" s="196">
        <v>19.66</v>
      </c>
      <c r="L77" s="196">
        <v>0.51</v>
      </c>
      <c r="M77" s="196">
        <v>2.4700000000000002</v>
      </c>
      <c r="N77" s="196">
        <v>0.97</v>
      </c>
      <c r="O77" s="196">
        <v>2.84</v>
      </c>
      <c r="P77" s="196">
        <v>0.96</v>
      </c>
      <c r="Q77" s="196">
        <v>0.37</v>
      </c>
      <c r="R77" s="196">
        <v>0.72</v>
      </c>
      <c r="S77" s="196">
        <v>0.45</v>
      </c>
      <c r="T77" s="196">
        <v>0</v>
      </c>
      <c r="U77" s="196">
        <v>2.41</v>
      </c>
      <c r="V77" s="196">
        <v>0.35</v>
      </c>
      <c r="W77" s="196">
        <v>0.59</v>
      </c>
      <c r="X77" s="196">
        <v>2.5099999999999998</v>
      </c>
      <c r="Y77" s="196">
        <v>0</v>
      </c>
      <c r="Z77" s="196">
        <v>4.74</v>
      </c>
      <c r="AA77" s="196">
        <v>1.54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0</v>
      </c>
      <c r="AH77" s="196">
        <v>-75</v>
      </c>
      <c r="AI77" s="196">
        <v>0</v>
      </c>
      <c r="AJ77" s="196">
        <v>0</v>
      </c>
      <c r="AK77" s="196">
        <v>-2.95</v>
      </c>
      <c r="AL77" s="196">
        <v>0</v>
      </c>
      <c r="AM77" s="196">
        <v>0</v>
      </c>
      <c r="AN77" s="196">
        <v>0</v>
      </c>
      <c r="AO77" s="196">
        <v>0</v>
      </c>
      <c r="AP77" s="196">
        <v>171.2</v>
      </c>
      <c r="AQ77" s="196">
        <v>0</v>
      </c>
      <c r="AR77" s="196">
        <v>6.69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13.37</v>
      </c>
      <c r="E78" s="196">
        <v>0</v>
      </c>
      <c r="F78" s="196">
        <v>0</v>
      </c>
      <c r="G78" s="196">
        <v>31.24</v>
      </c>
      <c r="H78" s="196">
        <v>0</v>
      </c>
      <c r="I78" s="196">
        <v>10.11</v>
      </c>
      <c r="J78" s="196">
        <v>30.81</v>
      </c>
      <c r="K78" s="196">
        <v>19.66</v>
      </c>
      <c r="L78" s="196">
        <v>0.51</v>
      </c>
      <c r="M78" s="196">
        <v>2.4700000000000002</v>
      </c>
      <c r="N78" s="196">
        <v>0.97</v>
      </c>
      <c r="O78" s="196">
        <v>2.84</v>
      </c>
      <c r="P78" s="196">
        <v>0.96</v>
      </c>
      <c r="Q78" s="196">
        <v>0.37</v>
      </c>
      <c r="R78" s="196">
        <v>0.72</v>
      </c>
      <c r="S78" s="196">
        <v>0.45</v>
      </c>
      <c r="T78" s="196">
        <v>0</v>
      </c>
      <c r="U78" s="196">
        <v>2.41</v>
      </c>
      <c r="V78" s="196">
        <v>0.35</v>
      </c>
      <c r="W78" s="196">
        <v>0.59</v>
      </c>
      <c r="X78" s="196">
        <v>2.5099999999999998</v>
      </c>
      <c r="Y78" s="196">
        <v>0</v>
      </c>
      <c r="Z78" s="196">
        <v>4.74</v>
      </c>
      <c r="AA78" s="196">
        <v>1.54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0</v>
      </c>
      <c r="AH78" s="196">
        <v>-75</v>
      </c>
      <c r="AI78" s="196">
        <v>0</v>
      </c>
      <c r="AJ78" s="196">
        <v>0</v>
      </c>
      <c r="AK78" s="196">
        <v>-2.95</v>
      </c>
      <c r="AL78" s="196">
        <v>0</v>
      </c>
      <c r="AM78" s="196">
        <v>0</v>
      </c>
      <c r="AN78" s="196">
        <v>0</v>
      </c>
      <c r="AO78" s="196">
        <v>0</v>
      </c>
      <c r="AP78" s="196">
        <v>171.2</v>
      </c>
      <c r="AQ78" s="196">
        <v>0</v>
      </c>
      <c r="AR78" s="196">
        <v>6.69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13.37</v>
      </c>
      <c r="E79" s="196">
        <v>0</v>
      </c>
      <c r="F79" s="196">
        <v>0</v>
      </c>
      <c r="G79" s="196">
        <v>31.29</v>
      </c>
      <c r="H79" s="196">
        <v>0</v>
      </c>
      <c r="I79" s="196">
        <v>10.11</v>
      </c>
      <c r="J79" s="196">
        <v>30.81</v>
      </c>
      <c r="K79" s="196">
        <v>19.66</v>
      </c>
      <c r="L79" s="196">
        <v>0.51</v>
      </c>
      <c r="M79" s="196">
        <v>2.4700000000000002</v>
      </c>
      <c r="N79" s="196">
        <v>0.97</v>
      </c>
      <c r="O79" s="196">
        <v>2.84</v>
      </c>
      <c r="P79" s="196">
        <v>0.96</v>
      </c>
      <c r="Q79" s="196">
        <v>0.37</v>
      </c>
      <c r="R79" s="196">
        <v>0.72</v>
      </c>
      <c r="S79" s="196">
        <v>0.45</v>
      </c>
      <c r="T79" s="196">
        <v>0</v>
      </c>
      <c r="U79" s="196">
        <v>2.41</v>
      </c>
      <c r="V79" s="196">
        <v>0.35</v>
      </c>
      <c r="W79" s="196">
        <v>0.59</v>
      </c>
      <c r="X79" s="196">
        <v>2.5099999999999998</v>
      </c>
      <c r="Y79" s="196">
        <v>0</v>
      </c>
      <c r="Z79" s="196">
        <v>4.74</v>
      </c>
      <c r="AA79" s="196">
        <v>1.54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0</v>
      </c>
      <c r="AH79" s="196">
        <v>-75</v>
      </c>
      <c r="AI79" s="196">
        <v>0</v>
      </c>
      <c r="AJ79" s="196">
        <v>0</v>
      </c>
      <c r="AK79" s="196">
        <v>-2.95</v>
      </c>
      <c r="AL79" s="196">
        <v>0</v>
      </c>
      <c r="AM79" s="196">
        <v>0</v>
      </c>
      <c r="AN79" s="196">
        <v>0</v>
      </c>
      <c r="AO79" s="196">
        <v>0</v>
      </c>
      <c r="AP79" s="196">
        <v>171.2</v>
      </c>
      <c r="AQ79" s="196">
        <v>0</v>
      </c>
      <c r="AR79" s="196">
        <v>6.69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13.37</v>
      </c>
      <c r="E80" s="196">
        <v>0</v>
      </c>
      <c r="F80" s="196">
        <v>0</v>
      </c>
      <c r="G80" s="196">
        <v>31.29</v>
      </c>
      <c r="H80" s="196">
        <v>0</v>
      </c>
      <c r="I80" s="196">
        <v>10.11</v>
      </c>
      <c r="J80" s="196">
        <v>30.81</v>
      </c>
      <c r="K80" s="196">
        <v>19.66</v>
      </c>
      <c r="L80" s="196">
        <v>0.51</v>
      </c>
      <c r="M80" s="196">
        <v>2.4700000000000002</v>
      </c>
      <c r="N80" s="196">
        <v>0.97</v>
      </c>
      <c r="O80" s="196">
        <v>2.84</v>
      </c>
      <c r="P80" s="196">
        <v>0.96</v>
      </c>
      <c r="Q80" s="196">
        <v>0.37</v>
      </c>
      <c r="R80" s="196">
        <v>0.72</v>
      </c>
      <c r="S80" s="196">
        <v>0.45</v>
      </c>
      <c r="T80" s="196">
        <v>0</v>
      </c>
      <c r="U80" s="196">
        <v>2.41</v>
      </c>
      <c r="V80" s="196">
        <v>0.35</v>
      </c>
      <c r="W80" s="196">
        <v>0.59</v>
      </c>
      <c r="X80" s="196">
        <v>2.5099999999999998</v>
      </c>
      <c r="Y80" s="196">
        <v>0</v>
      </c>
      <c r="Z80" s="196">
        <v>4.74</v>
      </c>
      <c r="AA80" s="196">
        <v>1.54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0</v>
      </c>
      <c r="AH80" s="196">
        <v>-75</v>
      </c>
      <c r="AI80" s="196">
        <v>0</v>
      </c>
      <c r="AJ80" s="196">
        <v>0</v>
      </c>
      <c r="AK80" s="196">
        <v>-2.95</v>
      </c>
      <c r="AL80" s="196">
        <v>0</v>
      </c>
      <c r="AM80" s="196">
        <v>0</v>
      </c>
      <c r="AN80" s="196">
        <v>0</v>
      </c>
      <c r="AO80" s="196">
        <v>0</v>
      </c>
      <c r="AP80" s="196">
        <v>171.2</v>
      </c>
      <c r="AQ80" s="196">
        <v>0</v>
      </c>
      <c r="AR80" s="196">
        <v>6.69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13.37</v>
      </c>
      <c r="E81" s="196">
        <v>0</v>
      </c>
      <c r="F81" s="196">
        <v>0</v>
      </c>
      <c r="G81" s="196">
        <v>31.29</v>
      </c>
      <c r="H81" s="196">
        <v>0</v>
      </c>
      <c r="I81" s="196">
        <v>10.11</v>
      </c>
      <c r="J81" s="196">
        <v>30.81</v>
      </c>
      <c r="K81" s="196">
        <v>19.66</v>
      </c>
      <c r="L81" s="196">
        <v>0.51</v>
      </c>
      <c r="M81" s="196">
        <v>2.4700000000000002</v>
      </c>
      <c r="N81" s="196">
        <v>0.97</v>
      </c>
      <c r="O81" s="196">
        <v>2.84</v>
      </c>
      <c r="P81" s="196">
        <v>0.96</v>
      </c>
      <c r="Q81" s="196">
        <v>0.37</v>
      </c>
      <c r="R81" s="196">
        <v>0.72</v>
      </c>
      <c r="S81" s="196">
        <v>0.45</v>
      </c>
      <c r="T81" s="196">
        <v>0</v>
      </c>
      <c r="U81" s="196">
        <v>2.41</v>
      </c>
      <c r="V81" s="196">
        <v>0.35</v>
      </c>
      <c r="W81" s="196">
        <v>0.59</v>
      </c>
      <c r="X81" s="196">
        <v>2.5099999999999998</v>
      </c>
      <c r="Y81" s="196">
        <v>0</v>
      </c>
      <c r="Z81" s="196">
        <v>4.74</v>
      </c>
      <c r="AA81" s="196">
        <v>1.54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0</v>
      </c>
      <c r="AH81" s="196">
        <v>-86.01</v>
      </c>
      <c r="AI81" s="196">
        <v>0</v>
      </c>
      <c r="AJ81" s="196">
        <v>0</v>
      </c>
      <c r="AK81" s="196">
        <v>-2.95</v>
      </c>
      <c r="AL81" s="196">
        <v>0</v>
      </c>
      <c r="AM81" s="196">
        <v>0</v>
      </c>
      <c r="AN81" s="196">
        <v>0</v>
      </c>
      <c r="AO81" s="196">
        <v>0</v>
      </c>
      <c r="AP81" s="196">
        <v>171.2</v>
      </c>
      <c r="AQ81" s="196">
        <v>0</v>
      </c>
      <c r="AR81" s="196">
        <v>6.69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13.37</v>
      </c>
      <c r="E82" s="196">
        <v>0</v>
      </c>
      <c r="F82" s="196">
        <v>0</v>
      </c>
      <c r="G82" s="196">
        <v>31.29</v>
      </c>
      <c r="H82" s="196">
        <v>0</v>
      </c>
      <c r="I82" s="196">
        <v>10.11</v>
      </c>
      <c r="J82" s="196">
        <v>30.81</v>
      </c>
      <c r="K82" s="196">
        <v>19.66</v>
      </c>
      <c r="L82" s="196">
        <v>0.51</v>
      </c>
      <c r="M82" s="196">
        <v>2.4700000000000002</v>
      </c>
      <c r="N82" s="196">
        <v>0.97</v>
      </c>
      <c r="O82" s="196">
        <v>2.84</v>
      </c>
      <c r="P82" s="196">
        <v>0.96</v>
      </c>
      <c r="Q82" s="196">
        <v>0.37</v>
      </c>
      <c r="R82" s="196">
        <v>0.72</v>
      </c>
      <c r="S82" s="196">
        <v>0.45</v>
      </c>
      <c r="T82" s="196">
        <v>0</v>
      </c>
      <c r="U82" s="196">
        <v>2.41</v>
      </c>
      <c r="V82" s="196">
        <v>0.35</v>
      </c>
      <c r="W82" s="196">
        <v>0.59</v>
      </c>
      <c r="X82" s="196">
        <v>2.5099999999999998</v>
      </c>
      <c r="Y82" s="196">
        <v>0</v>
      </c>
      <c r="Z82" s="196">
        <v>4.74</v>
      </c>
      <c r="AA82" s="196">
        <v>1.54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0</v>
      </c>
      <c r="AH82" s="196">
        <v>-86.01</v>
      </c>
      <c r="AI82" s="196">
        <v>0</v>
      </c>
      <c r="AJ82" s="196">
        <v>0</v>
      </c>
      <c r="AK82" s="196">
        <v>-2.95</v>
      </c>
      <c r="AL82" s="196">
        <v>0</v>
      </c>
      <c r="AM82" s="196">
        <v>0</v>
      </c>
      <c r="AN82" s="196">
        <v>0</v>
      </c>
      <c r="AO82" s="196">
        <v>0</v>
      </c>
      <c r="AP82" s="196">
        <v>171.2</v>
      </c>
      <c r="AQ82" s="196">
        <v>0</v>
      </c>
      <c r="AR82" s="196">
        <v>6.69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13.37</v>
      </c>
      <c r="E83" s="196">
        <v>0</v>
      </c>
      <c r="F83" s="196">
        <v>0</v>
      </c>
      <c r="G83" s="196">
        <v>31.29</v>
      </c>
      <c r="H83" s="196">
        <v>0</v>
      </c>
      <c r="I83" s="196">
        <v>10.11</v>
      </c>
      <c r="J83" s="196">
        <v>30.81</v>
      </c>
      <c r="K83" s="196">
        <v>19.66</v>
      </c>
      <c r="L83" s="196">
        <v>0.51</v>
      </c>
      <c r="M83" s="196">
        <v>2.4700000000000002</v>
      </c>
      <c r="N83" s="196">
        <v>0.97</v>
      </c>
      <c r="O83" s="196">
        <v>2.84</v>
      </c>
      <c r="P83" s="196">
        <v>0.96</v>
      </c>
      <c r="Q83" s="196">
        <v>0.37</v>
      </c>
      <c r="R83" s="196">
        <v>0.72</v>
      </c>
      <c r="S83" s="196">
        <v>0.45</v>
      </c>
      <c r="T83" s="196">
        <v>0</v>
      </c>
      <c r="U83" s="196">
        <v>2.41</v>
      </c>
      <c r="V83" s="196">
        <v>0.35</v>
      </c>
      <c r="W83" s="196">
        <v>0.59</v>
      </c>
      <c r="X83" s="196">
        <v>2.5099999999999998</v>
      </c>
      <c r="Y83" s="196">
        <v>0</v>
      </c>
      <c r="Z83" s="196">
        <v>4.74</v>
      </c>
      <c r="AA83" s="196">
        <v>1.54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0</v>
      </c>
      <c r="AH83" s="196">
        <v>-86.01</v>
      </c>
      <c r="AI83" s="196">
        <v>0</v>
      </c>
      <c r="AJ83" s="196">
        <v>0</v>
      </c>
      <c r="AK83" s="196">
        <v>-6.95</v>
      </c>
      <c r="AL83" s="196">
        <v>0</v>
      </c>
      <c r="AM83" s="196">
        <v>0</v>
      </c>
      <c r="AN83" s="196">
        <v>0</v>
      </c>
      <c r="AO83" s="196">
        <v>0</v>
      </c>
      <c r="AP83" s="196">
        <v>171.2</v>
      </c>
      <c r="AQ83" s="196">
        <v>0</v>
      </c>
      <c r="AR83" s="196">
        <v>6.69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13.37</v>
      </c>
      <c r="E84" s="196">
        <v>0</v>
      </c>
      <c r="F84" s="196">
        <v>0</v>
      </c>
      <c r="G84" s="196">
        <v>31.29</v>
      </c>
      <c r="H84" s="196">
        <v>0</v>
      </c>
      <c r="I84" s="196">
        <v>10.11</v>
      </c>
      <c r="J84" s="196">
        <v>30.81</v>
      </c>
      <c r="K84" s="196">
        <v>19.66</v>
      </c>
      <c r="L84" s="196">
        <v>0.51</v>
      </c>
      <c r="M84" s="196">
        <v>2.4700000000000002</v>
      </c>
      <c r="N84" s="196">
        <v>0.97</v>
      </c>
      <c r="O84" s="196">
        <v>2.84</v>
      </c>
      <c r="P84" s="196">
        <v>0.96</v>
      </c>
      <c r="Q84" s="196">
        <v>0.37</v>
      </c>
      <c r="R84" s="196">
        <v>0.72</v>
      </c>
      <c r="S84" s="196">
        <v>0.45</v>
      </c>
      <c r="T84" s="196">
        <v>0</v>
      </c>
      <c r="U84" s="196">
        <v>2.41</v>
      </c>
      <c r="V84" s="196">
        <v>0.35</v>
      </c>
      <c r="W84" s="196">
        <v>0.59</v>
      </c>
      <c r="X84" s="196">
        <v>2.5099999999999998</v>
      </c>
      <c r="Y84" s="196">
        <v>0</v>
      </c>
      <c r="Z84" s="196">
        <v>4.74</v>
      </c>
      <c r="AA84" s="196">
        <v>1.54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0</v>
      </c>
      <c r="AH84" s="196">
        <v>-87</v>
      </c>
      <c r="AI84" s="196">
        <v>0</v>
      </c>
      <c r="AJ84" s="196">
        <v>21.22</v>
      </c>
      <c r="AK84" s="196">
        <v>-6.95</v>
      </c>
      <c r="AL84" s="196">
        <v>0</v>
      </c>
      <c r="AM84" s="196">
        <v>0</v>
      </c>
      <c r="AN84" s="196">
        <v>0</v>
      </c>
      <c r="AO84" s="196">
        <v>0</v>
      </c>
      <c r="AP84" s="196">
        <v>171.2</v>
      </c>
      <c r="AQ84" s="196">
        <v>0</v>
      </c>
      <c r="AR84" s="196">
        <v>6.69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13.37</v>
      </c>
      <c r="E85" s="196">
        <v>0</v>
      </c>
      <c r="F85" s="196">
        <v>0</v>
      </c>
      <c r="G85" s="196">
        <v>31.29</v>
      </c>
      <c r="H85" s="196">
        <v>0</v>
      </c>
      <c r="I85" s="196">
        <v>10.11</v>
      </c>
      <c r="J85" s="196">
        <v>30.81</v>
      </c>
      <c r="K85" s="196">
        <v>19.66</v>
      </c>
      <c r="L85" s="196">
        <v>0.51</v>
      </c>
      <c r="M85" s="196">
        <v>2.4700000000000002</v>
      </c>
      <c r="N85" s="196">
        <v>3.07</v>
      </c>
      <c r="O85" s="196">
        <v>2.84</v>
      </c>
      <c r="P85" s="196">
        <v>0.96</v>
      </c>
      <c r="Q85" s="196">
        <v>0.37</v>
      </c>
      <c r="R85" s="196">
        <v>0.72</v>
      </c>
      <c r="S85" s="196">
        <v>0.45</v>
      </c>
      <c r="T85" s="196">
        <v>0</v>
      </c>
      <c r="U85" s="196">
        <v>2.41</v>
      </c>
      <c r="V85" s="196">
        <v>0.35</v>
      </c>
      <c r="W85" s="196">
        <v>0.59</v>
      </c>
      <c r="X85" s="196">
        <v>2.5099999999999998</v>
      </c>
      <c r="Y85" s="196">
        <v>0</v>
      </c>
      <c r="Z85" s="196">
        <v>4.74</v>
      </c>
      <c r="AA85" s="196">
        <v>1.54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0</v>
      </c>
      <c r="AH85" s="196">
        <v>-46.01</v>
      </c>
      <c r="AI85" s="196">
        <v>0</v>
      </c>
      <c r="AJ85" s="196">
        <v>0</v>
      </c>
      <c r="AK85" s="196">
        <v>-6.95</v>
      </c>
      <c r="AL85" s="196">
        <v>0</v>
      </c>
      <c r="AM85" s="196">
        <v>0</v>
      </c>
      <c r="AN85" s="196">
        <v>0</v>
      </c>
      <c r="AO85" s="196">
        <v>0</v>
      </c>
      <c r="AP85" s="196">
        <v>171.2</v>
      </c>
      <c r="AQ85" s="196">
        <v>0</v>
      </c>
      <c r="AR85" s="196">
        <v>6.69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13.37</v>
      </c>
      <c r="E86" s="196">
        <v>0</v>
      </c>
      <c r="F86" s="196">
        <v>0</v>
      </c>
      <c r="G86" s="196">
        <v>31.29</v>
      </c>
      <c r="H86" s="196">
        <v>0</v>
      </c>
      <c r="I86" s="196">
        <v>10.11</v>
      </c>
      <c r="J86" s="196">
        <v>30.81</v>
      </c>
      <c r="K86" s="196">
        <v>19.66</v>
      </c>
      <c r="L86" s="196">
        <v>0.51</v>
      </c>
      <c r="M86" s="196">
        <v>2.4700000000000002</v>
      </c>
      <c r="N86" s="196">
        <v>1.62</v>
      </c>
      <c r="O86" s="196">
        <v>2.84</v>
      </c>
      <c r="P86" s="196">
        <v>0.96</v>
      </c>
      <c r="Q86" s="196">
        <v>0.37</v>
      </c>
      <c r="R86" s="196">
        <v>0.72</v>
      </c>
      <c r="S86" s="196">
        <v>0.45</v>
      </c>
      <c r="T86" s="196">
        <v>0</v>
      </c>
      <c r="U86" s="196">
        <v>2.41</v>
      </c>
      <c r="V86" s="196">
        <v>0.35</v>
      </c>
      <c r="W86" s="196">
        <v>0.59</v>
      </c>
      <c r="X86" s="196">
        <v>2.5099999999999998</v>
      </c>
      <c r="Y86" s="196">
        <v>0</v>
      </c>
      <c r="Z86" s="196">
        <v>4.74</v>
      </c>
      <c r="AA86" s="196">
        <v>1.54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0</v>
      </c>
      <c r="AH86" s="196">
        <v>-46.01</v>
      </c>
      <c r="AI86" s="196">
        <v>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171.2</v>
      </c>
      <c r="AQ86" s="196">
        <v>0</v>
      </c>
      <c r="AR86" s="196">
        <v>6.69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13.37</v>
      </c>
      <c r="E87" s="196">
        <v>0</v>
      </c>
      <c r="F87" s="196">
        <v>0</v>
      </c>
      <c r="G87" s="196">
        <v>31.29</v>
      </c>
      <c r="H87" s="196">
        <v>0</v>
      </c>
      <c r="I87" s="196">
        <v>10.11</v>
      </c>
      <c r="J87" s="196">
        <v>30.81</v>
      </c>
      <c r="K87" s="196">
        <v>19.66</v>
      </c>
      <c r="L87" s="196">
        <v>0.51</v>
      </c>
      <c r="M87" s="196">
        <v>2.4700000000000002</v>
      </c>
      <c r="N87" s="196">
        <v>1.27</v>
      </c>
      <c r="O87" s="196">
        <v>2.84</v>
      </c>
      <c r="P87" s="196">
        <v>0.96</v>
      </c>
      <c r="Q87" s="196">
        <v>0.37</v>
      </c>
      <c r="R87" s="196">
        <v>0.72</v>
      </c>
      <c r="S87" s="196">
        <v>0.45</v>
      </c>
      <c r="T87" s="196">
        <v>0</v>
      </c>
      <c r="U87" s="196">
        <v>2.41</v>
      </c>
      <c r="V87" s="196">
        <v>0.35</v>
      </c>
      <c r="W87" s="196">
        <v>0.59</v>
      </c>
      <c r="X87" s="196">
        <v>2.5099999999999998</v>
      </c>
      <c r="Y87" s="196">
        <v>0</v>
      </c>
      <c r="Z87" s="196">
        <v>4.74</v>
      </c>
      <c r="AA87" s="196">
        <v>1.54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0</v>
      </c>
      <c r="AH87" s="196">
        <v>-46.01</v>
      </c>
      <c r="AI87" s="196">
        <v>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171.2</v>
      </c>
      <c r="AQ87" s="196">
        <v>0</v>
      </c>
      <c r="AR87" s="196">
        <v>6.69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13.37</v>
      </c>
      <c r="E88" s="196">
        <v>0</v>
      </c>
      <c r="F88" s="196">
        <v>0</v>
      </c>
      <c r="G88" s="196">
        <v>31.29</v>
      </c>
      <c r="H88" s="196">
        <v>0</v>
      </c>
      <c r="I88" s="196">
        <v>10.11</v>
      </c>
      <c r="J88" s="196">
        <v>30.81</v>
      </c>
      <c r="K88" s="196">
        <v>19.66</v>
      </c>
      <c r="L88" s="196">
        <v>0.51</v>
      </c>
      <c r="M88" s="196">
        <v>2.4700000000000002</v>
      </c>
      <c r="N88" s="196">
        <v>1.35</v>
      </c>
      <c r="O88" s="196">
        <v>2.84</v>
      </c>
      <c r="P88" s="196">
        <v>0.96</v>
      </c>
      <c r="Q88" s="196">
        <v>0.37</v>
      </c>
      <c r="R88" s="196">
        <v>0.72</v>
      </c>
      <c r="S88" s="196">
        <v>0.45</v>
      </c>
      <c r="T88" s="196">
        <v>0</v>
      </c>
      <c r="U88" s="196">
        <v>2.41</v>
      </c>
      <c r="V88" s="196">
        <v>0.35</v>
      </c>
      <c r="W88" s="196">
        <v>0.59</v>
      </c>
      <c r="X88" s="196">
        <v>2.5099999999999998</v>
      </c>
      <c r="Y88" s="196">
        <v>0</v>
      </c>
      <c r="Z88" s="196">
        <v>4.74</v>
      </c>
      <c r="AA88" s="196">
        <v>1.54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0</v>
      </c>
      <c r="AH88" s="196">
        <v>-46.01</v>
      </c>
      <c r="AI88" s="196">
        <v>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171.2</v>
      </c>
      <c r="AQ88" s="196">
        <v>0</v>
      </c>
      <c r="AR88" s="196">
        <v>6.69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13.37</v>
      </c>
      <c r="E89" s="196">
        <v>0</v>
      </c>
      <c r="F89" s="196">
        <v>0</v>
      </c>
      <c r="G89" s="196">
        <v>31.29</v>
      </c>
      <c r="H89" s="196">
        <v>0</v>
      </c>
      <c r="I89" s="196">
        <v>10.11</v>
      </c>
      <c r="J89" s="196">
        <v>30.81</v>
      </c>
      <c r="K89" s="196">
        <v>19.66</v>
      </c>
      <c r="L89" s="196">
        <v>0.51</v>
      </c>
      <c r="M89" s="196">
        <v>2.4700000000000002</v>
      </c>
      <c r="N89" s="196">
        <v>1.35</v>
      </c>
      <c r="O89" s="196">
        <v>2.84</v>
      </c>
      <c r="P89" s="196">
        <v>0.96</v>
      </c>
      <c r="Q89" s="196">
        <v>0.37</v>
      </c>
      <c r="R89" s="196">
        <v>0.72</v>
      </c>
      <c r="S89" s="196">
        <v>0.45</v>
      </c>
      <c r="T89" s="196">
        <v>0</v>
      </c>
      <c r="U89" s="196">
        <v>2.41</v>
      </c>
      <c r="V89" s="196">
        <v>0.35</v>
      </c>
      <c r="W89" s="196">
        <v>0.59</v>
      </c>
      <c r="X89" s="196">
        <v>2.5099999999999998</v>
      </c>
      <c r="Y89" s="196">
        <v>0</v>
      </c>
      <c r="Z89" s="196">
        <v>4.74</v>
      </c>
      <c r="AA89" s="196">
        <v>1.54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0</v>
      </c>
      <c r="AH89" s="196">
        <v>-46.01</v>
      </c>
      <c r="AI89" s="196">
        <v>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171.2</v>
      </c>
      <c r="AQ89" s="196">
        <v>0</v>
      </c>
      <c r="AR89" s="196">
        <v>6.69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13.37</v>
      </c>
      <c r="E90" s="196">
        <v>0</v>
      </c>
      <c r="F90" s="196">
        <v>0</v>
      </c>
      <c r="G90" s="196">
        <v>31.29</v>
      </c>
      <c r="H90" s="196">
        <v>0</v>
      </c>
      <c r="I90" s="196">
        <v>10.11</v>
      </c>
      <c r="J90" s="196">
        <v>30.81</v>
      </c>
      <c r="K90" s="196">
        <v>19.670000000000002</v>
      </c>
      <c r="L90" s="196">
        <v>0.51</v>
      </c>
      <c r="M90" s="196">
        <v>2.4700000000000002</v>
      </c>
      <c r="N90" s="196">
        <v>1.44</v>
      </c>
      <c r="O90" s="196">
        <v>2.84</v>
      </c>
      <c r="P90" s="196">
        <v>0.96</v>
      </c>
      <c r="Q90" s="196">
        <v>0.37</v>
      </c>
      <c r="R90" s="196">
        <v>0.72</v>
      </c>
      <c r="S90" s="196">
        <v>0.45</v>
      </c>
      <c r="T90" s="196">
        <v>0</v>
      </c>
      <c r="U90" s="196">
        <v>2.41</v>
      </c>
      <c r="V90" s="196">
        <v>0.35</v>
      </c>
      <c r="W90" s="196">
        <v>0.59</v>
      </c>
      <c r="X90" s="196">
        <v>2.5099999999999998</v>
      </c>
      <c r="Y90" s="196">
        <v>0</v>
      </c>
      <c r="Z90" s="196">
        <v>4.74</v>
      </c>
      <c r="AA90" s="196">
        <v>1.54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0</v>
      </c>
      <c r="AH90" s="196">
        <v>-46.01</v>
      </c>
      <c r="AI90" s="196">
        <v>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171.2</v>
      </c>
      <c r="AQ90" s="196">
        <v>0</v>
      </c>
      <c r="AR90" s="196">
        <v>6.69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13.37</v>
      </c>
      <c r="E91" s="196">
        <v>0</v>
      </c>
      <c r="F91" s="196">
        <v>0</v>
      </c>
      <c r="G91" s="196">
        <v>31.29</v>
      </c>
      <c r="H91" s="196">
        <v>0</v>
      </c>
      <c r="I91" s="196">
        <v>10.11</v>
      </c>
      <c r="J91" s="196">
        <v>30.81</v>
      </c>
      <c r="K91" s="196">
        <v>19.670000000000002</v>
      </c>
      <c r="L91" s="196">
        <v>0.51</v>
      </c>
      <c r="M91" s="196">
        <v>2.4700000000000002</v>
      </c>
      <c r="N91" s="196">
        <v>1.44</v>
      </c>
      <c r="O91" s="196">
        <v>2.84</v>
      </c>
      <c r="P91" s="196">
        <v>0.96</v>
      </c>
      <c r="Q91" s="196">
        <v>0.37</v>
      </c>
      <c r="R91" s="196">
        <v>0.72</v>
      </c>
      <c r="S91" s="196">
        <v>0.45</v>
      </c>
      <c r="T91" s="196">
        <v>0</v>
      </c>
      <c r="U91" s="196">
        <v>2.41</v>
      </c>
      <c r="V91" s="196">
        <v>0.35</v>
      </c>
      <c r="W91" s="196">
        <v>0.59</v>
      </c>
      <c r="X91" s="196">
        <v>2.5099999999999998</v>
      </c>
      <c r="Y91" s="196">
        <v>0</v>
      </c>
      <c r="Z91" s="196">
        <v>4.74</v>
      </c>
      <c r="AA91" s="196">
        <v>1.54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0</v>
      </c>
      <c r="AH91" s="196">
        <v>57.99</v>
      </c>
      <c r="AI91" s="196">
        <v>0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171.2</v>
      </c>
      <c r="AQ91" s="196">
        <v>0</v>
      </c>
      <c r="AR91" s="196">
        <v>6.69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13.37</v>
      </c>
      <c r="E92" s="196">
        <v>0</v>
      </c>
      <c r="F92" s="196">
        <v>0</v>
      </c>
      <c r="G92" s="196">
        <v>31.29</v>
      </c>
      <c r="H92" s="196">
        <v>0</v>
      </c>
      <c r="I92" s="196">
        <v>10.11</v>
      </c>
      <c r="J92" s="196">
        <v>30.81</v>
      </c>
      <c r="K92" s="196">
        <v>19.670000000000002</v>
      </c>
      <c r="L92" s="196">
        <v>0.51</v>
      </c>
      <c r="M92" s="196">
        <v>2.4700000000000002</v>
      </c>
      <c r="N92" s="196">
        <v>1.53</v>
      </c>
      <c r="O92" s="196">
        <v>2.84</v>
      </c>
      <c r="P92" s="196">
        <v>0.96</v>
      </c>
      <c r="Q92" s="196">
        <v>0.37</v>
      </c>
      <c r="R92" s="196">
        <v>0.72</v>
      </c>
      <c r="S92" s="196">
        <v>0.45</v>
      </c>
      <c r="T92" s="196">
        <v>0</v>
      </c>
      <c r="U92" s="196">
        <v>2.41</v>
      </c>
      <c r="V92" s="196">
        <v>0.35</v>
      </c>
      <c r="W92" s="196">
        <v>0.59</v>
      </c>
      <c r="X92" s="196">
        <v>2.5099999999999998</v>
      </c>
      <c r="Y92" s="196">
        <v>0</v>
      </c>
      <c r="Z92" s="196">
        <v>4.74</v>
      </c>
      <c r="AA92" s="196">
        <v>1.54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0</v>
      </c>
      <c r="AH92" s="196">
        <v>57.99</v>
      </c>
      <c r="AI92" s="196">
        <v>0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171.2</v>
      </c>
      <c r="AQ92" s="196">
        <v>0</v>
      </c>
      <c r="AR92" s="196">
        <v>6.69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13.37</v>
      </c>
      <c r="E93" s="196">
        <v>0</v>
      </c>
      <c r="F93" s="196">
        <v>0</v>
      </c>
      <c r="G93" s="196">
        <v>31.29</v>
      </c>
      <c r="H93" s="196">
        <v>0</v>
      </c>
      <c r="I93" s="196">
        <v>10.11</v>
      </c>
      <c r="J93" s="196">
        <v>30.81</v>
      </c>
      <c r="K93" s="196">
        <v>19.670000000000002</v>
      </c>
      <c r="L93" s="196">
        <v>0.51</v>
      </c>
      <c r="M93" s="196">
        <v>2.4700000000000002</v>
      </c>
      <c r="N93" s="196">
        <v>1.53</v>
      </c>
      <c r="O93" s="196">
        <v>2.52</v>
      </c>
      <c r="P93" s="196">
        <v>0.96</v>
      </c>
      <c r="Q93" s="196">
        <v>0.37</v>
      </c>
      <c r="R93" s="196">
        <v>0.72</v>
      </c>
      <c r="S93" s="196">
        <v>0.45</v>
      </c>
      <c r="T93" s="196">
        <v>0</v>
      </c>
      <c r="U93" s="196">
        <v>2.41</v>
      </c>
      <c r="V93" s="196">
        <v>0.35</v>
      </c>
      <c r="W93" s="196">
        <v>0.59</v>
      </c>
      <c r="X93" s="196">
        <v>2.5099999999999998</v>
      </c>
      <c r="Y93" s="196">
        <v>0</v>
      </c>
      <c r="Z93" s="196">
        <v>4.74</v>
      </c>
      <c r="AA93" s="196">
        <v>1.54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0</v>
      </c>
      <c r="AH93" s="196">
        <v>57.99</v>
      </c>
      <c r="AI93" s="196">
        <v>0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171.2</v>
      </c>
      <c r="AQ93" s="196">
        <v>0</v>
      </c>
      <c r="AR93" s="196">
        <v>6.69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13.37</v>
      </c>
      <c r="E94" s="196">
        <v>0</v>
      </c>
      <c r="F94" s="196">
        <v>0</v>
      </c>
      <c r="G94" s="196">
        <v>31.29</v>
      </c>
      <c r="H94" s="196">
        <v>0</v>
      </c>
      <c r="I94" s="196">
        <v>10.11</v>
      </c>
      <c r="J94" s="196">
        <v>30.81</v>
      </c>
      <c r="K94" s="196">
        <v>19.670000000000002</v>
      </c>
      <c r="L94" s="196">
        <v>0.51</v>
      </c>
      <c r="M94" s="196">
        <v>2.4700000000000002</v>
      </c>
      <c r="N94" s="196">
        <v>1.61</v>
      </c>
      <c r="O94" s="196">
        <v>2.21</v>
      </c>
      <c r="P94" s="196">
        <v>0.96</v>
      </c>
      <c r="Q94" s="196">
        <v>0.37</v>
      </c>
      <c r="R94" s="196">
        <v>0.72</v>
      </c>
      <c r="S94" s="196">
        <v>0.45</v>
      </c>
      <c r="T94" s="196">
        <v>0</v>
      </c>
      <c r="U94" s="196">
        <v>2.41</v>
      </c>
      <c r="V94" s="196">
        <v>0.35</v>
      </c>
      <c r="W94" s="196">
        <v>0.59</v>
      </c>
      <c r="X94" s="196">
        <v>2.5099999999999998</v>
      </c>
      <c r="Y94" s="196">
        <v>0</v>
      </c>
      <c r="Z94" s="196">
        <v>4.74</v>
      </c>
      <c r="AA94" s="196">
        <v>1.54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0</v>
      </c>
      <c r="AH94" s="196">
        <v>57.99</v>
      </c>
      <c r="AI94" s="196">
        <v>0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171.2</v>
      </c>
      <c r="AQ94" s="196">
        <v>0</v>
      </c>
      <c r="AR94" s="196">
        <v>6.69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13.37</v>
      </c>
      <c r="E95" s="196">
        <v>0</v>
      </c>
      <c r="F95" s="196">
        <v>0</v>
      </c>
      <c r="G95" s="196">
        <v>31.29</v>
      </c>
      <c r="H95" s="196">
        <v>0</v>
      </c>
      <c r="I95" s="196">
        <v>10.11</v>
      </c>
      <c r="J95" s="196">
        <v>30.81</v>
      </c>
      <c r="K95" s="196">
        <v>19.670000000000002</v>
      </c>
      <c r="L95" s="196">
        <v>0.51</v>
      </c>
      <c r="M95" s="196">
        <v>2.4700000000000002</v>
      </c>
      <c r="N95" s="196">
        <v>1.61</v>
      </c>
      <c r="O95" s="196">
        <v>2</v>
      </c>
      <c r="P95" s="196">
        <v>0.96</v>
      </c>
      <c r="Q95" s="196">
        <v>0.37</v>
      </c>
      <c r="R95" s="196">
        <v>0.72</v>
      </c>
      <c r="S95" s="196">
        <v>0.45</v>
      </c>
      <c r="T95" s="196">
        <v>0</v>
      </c>
      <c r="U95" s="196">
        <v>2.41</v>
      </c>
      <c r="V95" s="196">
        <v>0.35</v>
      </c>
      <c r="W95" s="196">
        <v>0.59</v>
      </c>
      <c r="X95" s="196">
        <v>2.5099999999999998</v>
      </c>
      <c r="Y95" s="196">
        <v>0</v>
      </c>
      <c r="Z95" s="196">
        <v>4.74</v>
      </c>
      <c r="AA95" s="196">
        <v>1.54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0</v>
      </c>
      <c r="AH95" s="196">
        <v>57.99</v>
      </c>
      <c r="AI95" s="196">
        <v>0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171.2</v>
      </c>
      <c r="AQ95" s="196">
        <v>0</v>
      </c>
      <c r="AR95" s="196">
        <v>6.69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13.37</v>
      </c>
      <c r="E96" s="196">
        <v>0</v>
      </c>
      <c r="F96" s="196">
        <v>0</v>
      </c>
      <c r="G96" s="196">
        <v>31.29</v>
      </c>
      <c r="H96" s="196">
        <v>0</v>
      </c>
      <c r="I96" s="196">
        <v>10.11</v>
      </c>
      <c r="J96" s="196">
        <v>30.81</v>
      </c>
      <c r="K96" s="196">
        <v>19.670000000000002</v>
      </c>
      <c r="L96" s="196">
        <v>0.51</v>
      </c>
      <c r="M96" s="196">
        <v>2.4700000000000002</v>
      </c>
      <c r="N96" s="196">
        <v>1.61</v>
      </c>
      <c r="O96" s="196">
        <v>2</v>
      </c>
      <c r="P96" s="196">
        <v>0.96</v>
      </c>
      <c r="Q96" s="196">
        <v>0</v>
      </c>
      <c r="R96" s="196">
        <v>0.72</v>
      </c>
      <c r="S96" s="196">
        <v>0</v>
      </c>
      <c r="T96" s="196">
        <v>0</v>
      </c>
      <c r="U96" s="196">
        <v>2.41</v>
      </c>
      <c r="V96" s="196">
        <v>0.35</v>
      </c>
      <c r="W96" s="196">
        <v>0.59</v>
      </c>
      <c r="X96" s="196">
        <v>2.5099999999999998</v>
      </c>
      <c r="Y96" s="196">
        <v>0</v>
      </c>
      <c r="Z96" s="196">
        <v>4.74</v>
      </c>
      <c r="AA96" s="196">
        <v>1.54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0</v>
      </c>
      <c r="AH96" s="196">
        <v>57.99</v>
      </c>
      <c r="AI96" s="196">
        <v>0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171.2</v>
      </c>
      <c r="AQ96" s="196">
        <v>0</v>
      </c>
      <c r="AR96" s="196">
        <v>6.69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13.37</v>
      </c>
      <c r="E97" s="196">
        <v>0</v>
      </c>
      <c r="F97" s="196">
        <v>0</v>
      </c>
      <c r="G97" s="196">
        <v>31.29</v>
      </c>
      <c r="H97" s="196">
        <v>0</v>
      </c>
      <c r="I97" s="196">
        <v>10.11</v>
      </c>
      <c r="J97" s="196">
        <v>30.81</v>
      </c>
      <c r="K97" s="196">
        <v>19.670000000000002</v>
      </c>
      <c r="L97" s="196">
        <v>0.51</v>
      </c>
      <c r="M97" s="196">
        <v>2.4700000000000002</v>
      </c>
      <c r="N97" s="196">
        <v>1.61</v>
      </c>
      <c r="O97" s="196">
        <v>2</v>
      </c>
      <c r="P97" s="196">
        <v>0.96</v>
      </c>
      <c r="Q97" s="196">
        <v>0.37</v>
      </c>
      <c r="R97" s="196">
        <v>0.72</v>
      </c>
      <c r="S97" s="196">
        <v>0.45</v>
      </c>
      <c r="T97" s="196">
        <v>0</v>
      </c>
      <c r="U97" s="196">
        <v>2.41</v>
      </c>
      <c r="V97" s="196">
        <v>0.35</v>
      </c>
      <c r="W97" s="196">
        <v>0.59</v>
      </c>
      <c r="X97" s="196">
        <v>2.5099999999999998</v>
      </c>
      <c r="Y97" s="196">
        <v>0</v>
      </c>
      <c r="Z97" s="196">
        <v>4.74</v>
      </c>
      <c r="AA97" s="196">
        <v>1.54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0</v>
      </c>
      <c r="AH97" s="196">
        <v>57.99</v>
      </c>
      <c r="AI97" s="196">
        <v>0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171.2</v>
      </c>
      <c r="AQ97" s="196">
        <v>0</v>
      </c>
      <c r="AR97" s="196">
        <v>6.69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13.37</v>
      </c>
      <c r="E98" s="196">
        <v>0</v>
      </c>
      <c r="F98" s="196">
        <v>0</v>
      </c>
      <c r="G98" s="196">
        <v>31.29</v>
      </c>
      <c r="H98" s="196">
        <v>0</v>
      </c>
      <c r="I98" s="196">
        <v>10.11</v>
      </c>
      <c r="J98" s="196">
        <v>30.81</v>
      </c>
      <c r="K98" s="196">
        <v>19.670000000000002</v>
      </c>
      <c r="L98" s="196">
        <v>0.51</v>
      </c>
      <c r="M98" s="196">
        <v>2.4700000000000002</v>
      </c>
      <c r="N98" s="196">
        <v>1.61</v>
      </c>
      <c r="O98" s="196">
        <v>2</v>
      </c>
      <c r="P98" s="196">
        <v>0.96</v>
      </c>
      <c r="Q98" s="196">
        <v>0.37</v>
      </c>
      <c r="R98" s="196">
        <v>0.72</v>
      </c>
      <c r="S98" s="196">
        <v>0.45</v>
      </c>
      <c r="T98" s="196">
        <v>0</v>
      </c>
      <c r="U98" s="196">
        <v>2.41</v>
      </c>
      <c r="V98" s="196">
        <v>0.35</v>
      </c>
      <c r="W98" s="196">
        <v>0.59</v>
      </c>
      <c r="X98" s="196">
        <v>2.5099999999999998</v>
      </c>
      <c r="Y98" s="196">
        <v>0</v>
      </c>
      <c r="Z98" s="196">
        <v>4.74</v>
      </c>
      <c r="AA98" s="196">
        <v>1.54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0</v>
      </c>
      <c r="AH98" s="196">
        <v>57.99</v>
      </c>
      <c r="AI98" s="196">
        <v>0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171.2</v>
      </c>
      <c r="AQ98" s="196">
        <v>0</v>
      </c>
      <c r="AR98" s="196">
        <v>6.69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0.12041999999999997</v>
      </c>
      <c r="D99">
        <f t="shared" si="0"/>
        <v>0.34884499999999929</v>
      </c>
      <c r="E99">
        <f t="shared" si="0"/>
        <v>0</v>
      </c>
      <c r="F99">
        <f t="shared" si="0"/>
        <v>0</v>
      </c>
      <c r="G99">
        <f t="shared" si="0"/>
        <v>0.75063499999999894</v>
      </c>
      <c r="H99">
        <f t="shared" si="0"/>
        <v>0</v>
      </c>
      <c r="I99">
        <f t="shared" si="0"/>
        <v>0.24264000000000027</v>
      </c>
      <c r="J99">
        <f t="shared" si="0"/>
        <v>0.73943999999999888</v>
      </c>
      <c r="K99">
        <f t="shared" si="0"/>
        <v>1.6244999999999987</v>
      </c>
      <c r="L99">
        <f t="shared" si="0"/>
        <v>2.5260000000000084E-2</v>
      </c>
      <c r="M99">
        <f t="shared" si="0"/>
        <v>5.9279999999999979E-2</v>
      </c>
      <c r="N99">
        <f t="shared" si="0"/>
        <v>2.5547499999999976E-2</v>
      </c>
      <c r="O99">
        <f t="shared" si="0"/>
        <v>6.7082500000000059E-2</v>
      </c>
      <c r="P99">
        <f t="shared" si="0"/>
        <v>2.4624999999999946E-2</v>
      </c>
      <c r="Q99">
        <f t="shared" si="0"/>
        <v>2.8635000000000087E-2</v>
      </c>
      <c r="R99">
        <f t="shared" si="0"/>
        <v>4.6197499999999982E-2</v>
      </c>
      <c r="S99">
        <f t="shared" si="0"/>
        <v>3.9257499999999834E-2</v>
      </c>
      <c r="T99">
        <f t="shared" si="0"/>
        <v>0</v>
      </c>
      <c r="U99">
        <f t="shared" si="0"/>
        <v>5.7839999999999933E-2</v>
      </c>
      <c r="V99">
        <f t="shared" si="0"/>
        <v>2.5552499999999891E-2</v>
      </c>
      <c r="W99">
        <f t="shared" si="0"/>
        <v>1.627500000000005E-2</v>
      </c>
      <c r="X99">
        <f t="shared" si="0"/>
        <v>8.0137499999999848E-2</v>
      </c>
      <c r="Y99">
        <f t="shared" si="0"/>
        <v>0</v>
      </c>
      <c r="Z99">
        <f t="shared" si="0"/>
        <v>0.23340000000000016</v>
      </c>
      <c r="AA99">
        <f t="shared" si="0"/>
        <v>0.10339250000000036</v>
      </c>
      <c r="AB99">
        <f t="shared" si="0"/>
        <v>0</v>
      </c>
      <c r="AC99">
        <f t="shared" si="0"/>
        <v>1.1574999999999998E-2</v>
      </c>
      <c r="AD99">
        <f t="shared" si="0"/>
        <v>0.54554500000000061</v>
      </c>
      <c r="AE99">
        <f t="shared" si="0"/>
        <v>0</v>
      </c>
      <c r="AF99">
        <f t="shared" si="0"/>
        <v>0</v>
      </c>
      <c r="AG99">
        <f t="shared" si="0"/>
        <v>0.86096250000000052</v>
      </c>
      <c r="AH99">
        <f t="shared" si="0"/>
        <v>-0.9297125000000015</v>
      </c>
      <c r="AI99">
        <f t="shared" si="0"/>
        <v>0.28116500000000022</v>
      </c>
      <c r="AJ99">
        <f t="shared" si="0"/>
        <v>5.3049999999999998E-3</v>
      </c>
      <c r="AK99">
        <f t="shared" si="0"/>
        <v>-0.12853499999999984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2.9020000000000004E-2</v>
      </c>
      <c r="AP99">
        <f t="shared" si="0"/>
        <v>4.1088000000000076</v>
      </c>
      <c r="AQ99">
        <f t="shared" ref="AQ99:AX99" si="1">SUM(AQ3:AQ98)/4000</f>
        <v>0</v>
      </c>
      <c r="AR99">
        <f t="shared" si="1"/>
        <v>4.0139999999999995E-2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7.73</v>
      </c>
      <c r="E3" s="196">
        <v>0</v>
      </c>
      <c r="F3" s="196">
        <v>0</v>
      </c>
      <c r="G3" s="196">
        <v>18.100000000000001</v>
      </c>
      <c r="H3" s="196">
        <v>0</v>
      </c>
      <c r="I3" s="196">
        <v>5.85</v>
      </c>
      <c r="J3" s="196">
        <v>17.82</v>
      </c>
      <c r="K3" s="196">
        <v>86.38</v>
      </c>
      <c r="L3" s="196">
        <v>23.3</v>
      </c>
      <c r="M3" s="196">
        <v>0</v>
      </c>
      <c r="N3" s="196">
        <v>0.56000000000000005</v>
      </c>
      <c r="O3" s="196">
        <v>1.96</v>
      </c>
      <c r="P3" s="196">
        <v>2.68</v>
      </c>
      <c r="Q3" s="196">
        <v>3.62</v>
      </c>
      <c r="R3" s="196">
        <v>5.96</v>
      </c>
      <c r="S3" s="196">
        <v>3.82</v>
      </c>
      <c r="T3" s="196">
        <v>0</v>
      </c>
      <c r="U3" s="196">
        <v>12.84</v>
      </c>
      <c r="V3" s="196">
        <v>5.27</v>
      </c>
      <c r="W3" s="196">
        <v>2.1</v>
      </c>
      <c r="X3" s="196">
        <v>20.170000000000002</v>
      </c>
      <c r="Y3" s="196">
        <v>0</v>
      </c>
      <c r="Z3" s="196">
        <v>38</v>
      </c>
      <c r="AA3" s="196">
        <v>12.34</v>
      </c>
      <c r="AB3" s="196">
        <v>0</v>
      </c>
      <c r="AC3" s="196">
        <v>2.63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12.6</v>
      </c>
      <c r="AL3" s="196">
        <v>0</v>
      </c>
      <c r="AM3" s="196">
        <v>0</v>
      </c>
      <c r="AN3" s="196">
        <v>0</v>
      </c>
      <c r="AO3" s="196">
        <v>72</v>
      </c>
      <c r="AP3" s="196">
        <v>99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7.73</v>
      </c>
      <c r="E4" s="196">
        <v>0</v>
      </c>
      <c r="F4" s="196">
        <v>0</v>
      </c>
      <c r="G4" s="196">
        <v>18.100000000000001</v>
      </c>
      <c r="H4" s="196">
        <v>0</v>
      </c>
      <c r="I4" s="196">
        <v>5.85</v>
      </c>
      <c r="J4" s="196">
        <v>17.82</v>
      </c>
      <c r="K4" s="196">
        <v>86.38</v>
      </c>
      <c r="L4" s="196">
        <v>23.3</v>
      </c>
      <c r="M4" s="196">
        <v>0</v>
      </c>
      <c r="N4" s="196">
        <v>0.56000000000000005</v>
      </c>
      <c r="O4" s="196">
        <v>1.96</v>
      </c>
      <c r="P4" s="196">
        <v>2.68</v>
      </c>
      <c r="Q4" s="196">
        <v>3.62</v>
      </c>
      <c r="R4" s="196">
        <v>5.96</v>
      </c>
      <c r="S4" s="196">
        <v>3.82</v>
      </c>
      <c r="T4" s="196">
        <v>0</v>
      </c>
      <c r="U4" s="196">
        <v>12.84</v>
      </c>
      <c r="V4" s="196">
        <v>5.27</v>
      </c>
      <c r="W4" s="196">
        <v>2.1</v>
      </c>
      <c r="X4" s="196">
        <v>20.170000000000002</v>
      </c>
      <c r="Y4" s="196">
        <v>0</v>
      </c>
      <c r="Z4" s="196">
        <v>38</v>
      </c>
      <c r="AA4" s="196">
        <v>12.34</v>
      </c>
      <c r="AB4" s="196">
        <v>0</v>
      </c>
      <c r="AC4" s="196">
        <v>2.63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12.6</v>
      </c>
      <c r="AL4" s="196">
        <v>0</v>
      </c>
      <c r="AM4" s="196">
        <v>0</v>
      </c>
      <c r="AN4" s="196">
        <v>0</v>
      </c>
      <c r="AO4" s="196">
        <v>72</v>
      </c>
      <c r="AP4" s="196">
        <v>99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7.73</v>
      </c>
      <c r="E5" s="196">
        <v>0</v>
      </c>
      <c r="F5" s="196">
        <v>0</v>
      </c>
      <c r="G5" s="196">
        <v>18.100000000000001</v>
      </c>
      <c r="H5" s="196">
        <v>0</v>
      </c>
      <c r="I5" s="196">
        <v>5.85</v>
      </c>
      <c r="J5" s="196">
        <v>17.82</v>
      </c>
      <c r="K5" s="196">
        <v>86.38</v>
      </c>
      <c r="L5" s="196">
        <v>23.31</v>
      </c>
      <c r="M5" s="196">
        <v>0</v>
      </c>
      <c r="N5" s="196">
        <v>0.56000000000000005</v>
      </c>
      <c r="O5" s="196">
        <v>1.96</v>
      </c>
      <c r="P5" s="196">
        <v>2.68</v>
      </c>
      <c r="Q5" s="196">
        <v>3.62</v>
      </c>
      <c r="R5" s="196">
        <v>5.96</v>
      </c>
      <c r="S5" s="196">
        <v>3.82</v>
      </c>
      <c r="T5" s="196">
        <v>0</v>
      </c>
      <c r="U5" s="196">
        <v>12.84</v>
      </c>
      <c r="V5" s="196">
        <v>5.27</v>
      </c>
      <c r="W5" s="196">
        <v>2.1</v>
      </c>
      <c r="X5" s="196">
        <v>20.170000000000002</v>
      </c>
      <c r="Y5" s="196">
        <v>0</v>
      </c>
      <c r="Z5" s="196">
        <v>38</v>
      </c>
      <c r="AA5" s="196">
        <v>12.34</v>
      </c>
      <c r="AB5" s="196">
        <v>0</v>
      </c>
      <c r="AC5" s="196">
        <v>2.63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12.6</v>
      </c>
      <c r="AL5" s="196">
        <v>0</v>
      </c>
      <c r="AM5" s="196">
        <v>0</v>
      </c>
      <c r="AN5" s="196">
        <v>0</v>
      </c>
      <c r="AO5" s="196">
        <v>67.83</v>
      </c>
      <c r="AP5" s="196">
        <v>99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7.73</v>
      </c>
      <c r="E6" s="196">
        <v>0</v>
      </c>
      <c r="F6" s="196">
        <v>0</v>
      </c>
      <c r="G6" s="196">
        <v>18.100000000000001</v>
      </c>
      <c r="H6" s="196">
        <v>0</v>
      </c>
      <c r="I6" s="196">
        <v>5.85</v>
      </c>
      <c r="J6" s="196">
        <v>17.82</v>
      </c>
      <c r="K6" s="196">
        <v>86.38</v>
      </c>
      <c r="L6" s="196">
        <v>23.31</v>
      </c>
      <c r="M6" s="196">
        <v>0</v>
      </c>
      <c r="N6" s="196">
        <v>0.56000000000000005</v>
      </c>
      <c r="O6" s="196">
        <v>1.96</v>
      </c>
      <c r="P6" s="196">
        <v>2.68</v>
      </c>
      <c r="Q6" s="196">
        <v>3.62</v>
      </c>
      <c r="R6" s="196">
        <v>5.96</v>
      </c>
      <c r="S6" s="196">
        <v>3.82</v>
      </c>
      <c r="T6" s="196">
        <v>0</v>
      </c>
      <c r="U6" s="196">
        <v>12.84</v>
      </c>
      <c r="V6" s="196">
        <v>5.27</v>
      </c>
      <c r="W6" s="196">
        <v>2.1</v>
      </c>
      <c r="X6" s="196">
        <v>20.170000000000002</v>
      </c>
      <c r="Y6" s="196">
        <v>0</v>
      </c>
      <c r="Z6" s="196">
        <v>38</v>
      </c>
      <c r="AA6" s="196">
        <v>12.34</v>
      </c>
      <c r="AB6" s="196">
        <v>0</v>
      </c>
      <c r="AC6" s="196">
        <v>2.63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12.6</v>
      </c>
      <c r="AL6" s="196">
        <v>0</v>
      </c>
      <c r="AM6" s="196">
        <v>0</v>
      </c>
      <c r="AN6" s="196">
        <v>0</v>
      </c>
      <c r="AO6" s="196">
        <v>67.83</v>
      </c>
      <c r="AP6" s="196">
        <v>99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7.73</v>
      </c>
      <c r="E7" s="196">
        <v>0</v>
      </c>
      <c r="F7" s="196">
        <v>0</v>
      </c>
      <c r="G7" s="196">
        <v>18.100000000000001</v>
      </c>
      <c r="H7" s="196">
        <v>0</v>
      </c>
      <c r="I7" s="196">
        <v>5.85</v>
      </c>
      <c r="J7" s="196">
        <v>17.82</v>
      </c>
      <c r="K7" s="196">
        <v>86.38</v>
      </c>
      <c r="L7" s="196">
        <v>23.31</v>
      </c>
      <c r="M7" s="196">
        <v>0</v>
      </c>
      <c r="N7" s="196">
        <v>0.56000000000000005</v>
      </c>
      <c r="O7" s="196">
        <v>1.96</v>
      </c>
      <c r="P7" s="196">
        <v>2.68</v>
      </c>
      <c r="Q7" s="196">
        <v>3.62</v>
      </c>
      <c r="R7" s="196">
        <v>5.96</v>
      </c>
      <c r="S7" s="196">
        <v>3.82</v>
      </c>
      <c r="T7" s="196">
        <v>0</v>
      </c>
      <c r="U7" s="196">
        <v>12.84</v>
      </c>
      <c r="V7" s="196">
        <v>5.27</v>
      </c>
      <c r="W7" s="196">
        <v>2.1</v>
      </c>
      <c r="X7" s="196">
        <v>20.170000000000002</v>
      </c>
      <c r="Y7" s="196">
        <v>0</v>
      </c>
      <c r="Z7" s="196">
        <v>38</v>
      </c>
      <c r="AA7" s="196">
        <v>12.34</v>
      </c>
      <c r="AB7" s="196">
        <v>0</v>
      </c>
      <c r="AC7" s="196">
        <v>2.63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12.6</v>
      </c>
      <c r="AL7" s="196">
        <v>0</v>
      </c>
      <c r="AM7" s="196">
        <v>0</v>
      </c>
      <c r="AN7" s="196">
        <v>0</v>
      </c>
      <c r="AO7" s="196">
        <v>67.83</v>
      </c>
      <c r="AP7" s="196">
        <v>99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7.73</v>
      </c>
      <c r="E8" s="196">
        <v>0</v>
      </c>
      <c r="F8" s="196">
        <v>0</v>
      </c>
      <c r="G8" s="196">
        <v>18.100000000000001</v>
      </c>
      <c r="H8" s="196">
        <v>0</v>
      </c>
      <c r="I8" s="196">
        <v>5.85</v>
      </c>
      <c r="J8" s="196">
        <v>17.82</v>
      </c>
      <c r="K8" s="196">
        <v>86.38</v>
      </c>
      <c r="L8" s="196">
        <v>23.31</v>
      </c>
      <c r="M8" s="196">
        <v>0</v>
      </c>
      <c r="N8" s="196">
        <v>0.56000000000000005</v>
      </c>
      <c r="O8" s="196">
        <v>1.96</v>
      </c>
      <c r="P8" s="196">
        <v>2.68</v>
      </c>
      <c r="Q8" s="196">
        <v>3.62</v>
      </c>
      <c r="R8" s="196">
        <v>5.67</v>
      </c>
      <c r="S8" s="196">
        <v>3.82</v>
      </c>
      <c r="T8" s="196">
        <v>0</v>
      </c>
      <c r="U8" s="196">
        <v>12.84</v>
      </c>
      <c r="V8" s="196">
        <v>5.27</v>
      </c>
      <c r="W8" s="196">
        <v>2.1</v>
      </c>
      <c r="X8" s="196">
        <v>20.170000000000002</v>
      </c>
      <c r="Y8" s="196">
        <v>0</v>
      </c>
      <c r="Z8" s="196">
        <v>38</v>
      </c>
      <c r="AA8" s="196">
        <v>12.34</v>
      </c>
      <c r="AB8" s="196">
        <v>0</v>
      </c>
      <c r="AC8" s="196">
        <v>2.63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12.6</v>
      </c>
      <c r="AL8" s="196">
        <v>0</v>
      </c>
      <c r="AM8" s="196">
        <v>0</v>
      </c>
      <c r="AN8" s="196">
        <v>0</v>
      </c>
      <c r="AO8" s="196">
        <v>67.83</v>
      </c>
      <c r="AP8" s="196">
        <v>99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7.73</v>
      </c>
      <c r="E9" s="196">
        <v>0</v>
      </c>
      <c r="F9" s="196">
        <v>0</v>
      </c>
      <c r="G9" s="196">
        <v>18.100000000000001</v>
      </c>
      <c r="H9" s="196">
        <v>0</v>
      </c>
      <c r="I9" s="196">
        <v>5.85</v>
      </c>
      <c r="J9" s="196">
        <v>17.82</v>
      </c>
      <c r="K9" s="196">
        <v>86.38</v>
      </c>
      <c r="L9" s="196">
        <v>23.31</v>
      </c>
      <c r="M9" s="196">
        <v>0</v>
      </c>
      <c r="N9" s="196">
        <v>0.56000000000000005</v>
      </c>
      <c r="O9" s="196">
        <v>1.96</v>
      </c>
      <c r="P9" s="196">
        <v>2.68</v>
      </c>
      <c r="Q9" s="196">
        <v>3.62</v>
      </c>
      <c r="R9" s="196">
        <v>5.96</v>
      </c>
      <c r="S9" s="196">
        <v>3.82</v>
      </c>
      <c r="T9" s="196">
        <v>0</v>
      </c>
      <c r="U9" s="196">
        <v>12.84</v>
      </c>
      <c r="V9" s="196">
        <v>5.27</v>
      </c>
      <c r="W9" s="196">
        <v>2.1</v>
      </c>
      <c r="X9" s="196">
        <v>20.170000000000002</v>
      </c>
      <c r="Y9" s="196">
        <v>0</v>
      </c>
      <c r="Z9" s="196">
        <v>38</v>
      </c>
      <c r="AA9" s="196">
        <v>12.34</v>
      </c>
      <c r="AB9" s="196">
        <v>0</v>
      </c>
      <c r="AC9" s="196">
        <v>9.5500000000000007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12.6</v>
      </c>
      <c r="AL9" s="196">
        <v>0</v>
      </c>
      <c r="AM9" s="196">
        <v>0</v>
      </c>
      <c r="AN9" s="196">
        <v>0</v>
      </c>
      <c r="AO9" s="196">
        <v>67.83</v>
      </c>
      <c r="AP9" s="196">
        <v>99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7.73</v>
      </c>
      <c r="E10" s="196">
        <v>0</v>
      </c>
      <c r="F10" s="196">
        <v>0</v>
      </c>
      <c r="G10" s="196">
        <v>18.100000000000001</v>
      </c>
      <c r="H10" s="196">
        <v>0</v>
      </c>
      <c r="I10" s="196">
        <v>5.85</v>
      </c>
      <c r="J10" s="196">
        <v>17.82</v>
      </c>
      <c r="K10" s="196">
        <v>86.38</v>
      </c>
      <c r="L10" s="196">
        <v>23.31</v>
      </c>
      <c r="M10" s="196">
        <v>0</v>
      </c>
      <c r="N10" s="196">
        <v>0.56000000000000005</v>
      </c>
      <c r="O10" s="196">
        <v>1.96</v>
      </c>
      <c r="P10" s="196">
        <v>2.68</v>
      </c>
      <c r="Q10" s="196">
        <v>3.62</v>
      </c>
      <c r="R10" s="196">
        <v>5.96</v>
      </c>
      <c r="S10" s="196">
        <v>3.82</v>
      </c>
      <c r="T10" s="196">
        <v>0</v>
      </c>
      <c r="U10" s="196">
        <v>12.84</v>
      </c>
      <c r="V10" s="196">
        <v>5.27</v>
      </c>
      <c r="W10" s="196">
        <v>2.1</v>
      </c>
      <c r="X10" s="196">
        <v>20.170000000000002</v>
      </c>
      <c r="Y10" s="196">
        <v>0</v>
      </c>
      <c r="Z10" s="196">
        <v>38</v>
      </c>
      <c r="AA10" s="196">
        <v>12.34</v>
      </c>
      <c r="AB10" s="196">
        <v>0</v>
      </c>
      <c r="AC10" s="196">
        <v>0</v>
      </c>
      <c r="AD10" s="196">
        <v>7.12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12.6</v>
      </c>
      <c r="AL10" s="196">
        <v>0</v>
      </c>
      <c r="AM10" s="196">
        <v>0</v>
      </c>
      <c r="AN10" s="196">
        <v>0</v>
      </c>
      <c r="AO10" s="196">
        <v>67.83</v>
      </c>
      <c r="AP10" s="196">
        <v>99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7.73</v>
      </c>
      <c r="E11" s="196">
        <v>0</v>
      </c>
      <c r="F11" s="196">
        <v>0</v>
      </c>
      <c r="G11" s="196">
        <v>18.100000000000001</v>
      </c>
      <c r="H11" s="196">
        <v>0</v>
      </c>
      <c r="I11" s="196">
        <v>5.85</v>
      </c>
      <c r="J11" s="196">
        <v>17.82</v>
      </c>
      <c r="K11" s="196">
        <v>86.38</v>
      </c>
      <c r="L11" s="196">
        <v>23.31</v>
      </c>
      <c r="M11" s="196">
        <v>0</v>
      </c>
      <c r="N11" s="196">
        <v>0.56000000000000005</v>
      </c>
      <c r="O11" s="196">
        <v>1.96</v>
      </c>
      <c r="P11" s="196">
        <v>2.68</v>
      </c>
      <c r="Q11" s="196">
        <v>3.62</v>
      </c>
      <c r="R11" s="196">
        <v>5.96</v>
      </c>
      <c r="S11" s="196">
        <v>3.82</v>
      </c>
      <c r="T11" s="196">
        <v>0</v>
      </c>
      <c r="U11" s="196">
        <v>12.84</v>
      </c>
      <c r="V11" s="196">
        <v>5.27</v>
      </c>
      <c r="W11" s="196">
        <v>3.07</v>
      </c>
      <c r="X11" s="196">
        <v>20.170000000000002</v>
      </c>
      <c r="Y11" s="196">
        <v>0</v>
      </c>
      <c r="Z11" s="196">
        <v>38</v>
      </c>
      <c r="AA11" s="196">
        <v>12.34</v>
      </c>
      <c r="AB11" s="196">
        <v>0</v>
      </c>
      <c r="AC11" s="196">
        <v>0</v>
      </c>
      <c r="AD11" s="196">
        <v>7.12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12.6</v>
      </c>
      <c r="AL11" s="196">
        <v>0</v>
      </c>
      <c r="AM11" s="196">
        <v>0</v>
      </c>
      <c r="AN11" s="196">
        <v>0</v>
      </c>
      <c r="AO11" s="196">
        <v>8.92</v>
      </c>
      <c r="AP11" s="196">
        <v>99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7.73</v>
      </c>
      <c r="E12" s="196">
        <v>0</v>
      </c>
      <c r="F12" s="196">
        <v>0</v>
      </c>
      <c r="G12" s="196">
        <v>18.100000000000001</v>
      </c>
      <c r="H12" s="196">
        <v>0</v>
      </c>
      <c r="I12" s="196">
        <v>5.85</v>
      </c>
      <c r="J12" s="196">
        <v>17.82</v>
      </c>
      <c r="K12" s="196">
        <v>86.38</v>
      </c>
      <c r="L12" s="196">
        <v>23.31</v>
      </c>
      <c r="M12" s="196">
        <v>0</v>
      </c>
      <c r="N12" s="196">
        <v>0.56000000000000005</v>
      </c>
      <c r="O12" s="196">
        <v>1.96</v>
      </c>
      <c r="P12" s="196">
        <v>2.68</v>
      </c>
      <c r="Q12" s="196">
        <v>3.62</v>
      </c>
      <c r="R12" s="196">
        <v>5.96</v>
      </c>
      <c r="S12" s="196">
        <v>3.82</v>
      </c>
      <c r="T12" s="196">
        <v>0</v>
      </c>
      <c r="U12" s="196">
        <v>12.84</v>
      </c>
      <c r="V12" s="196">
        <v>5.27</v>
      </c>
      <c r="W12" s="196">
        <v>3.07</v>
      </c>
      <c r="X12" s="196">
        <v>20.170000000000002</v>
      </c>
      <c r="Y12" s="196">
        <v>0</v>
      </c>
      <c r="Z12" s="196">
        <v>38</v>
      </c>
      <c r="AA12" s="196">
        <v>12.34</v>
      </c>
      <c r="AB12" s="196">
        <v>0</v>
      </c>
      <c r="AC12" s="196">
        <v>0</v>
      </c>
      <c r="AD12" s="196">
        <v>7.12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12.6</v>
      </c>
      <c r="AL12" s="196">
        <v>0</v>
      </c>
      <c r="AM12" s="196">
        <v>0</v>
      </c>
      <c r="AN12" s="196">
        <v>0</v>
      </c>
      <c r="AO12" s="196">
        <v>8.92</v>
      </c>
      <c r="AP12" s="196">
        <v>99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7.73</v>
      </c>
      <c r="E13" s="196">
        <v>0</v>
      </c>
      <c r="F13" s="196">
        <v>0</v>
      </c>
      <c r="G13" s="196">
        <v>18.100000000000001</v>
      </c>
      <c r="H13" s="196">
        <v>0</v>
      </c>
      <c r="I13" s="196">
        <v>5.85</v>
      </c>
      <c r="J13" s="196">
        <v>17.82</v>
      </c>
      <c r="K13" s="196">
        <v>86.38</v>
      </c>
      <c r="L13" s="196">
        <v>23.31</v>
      </c>
      <c r="M13" s="196">
        <v>0</v>
      </c>
      <c r="N13" s="196">
        <v>0.56000000000000005</v>
      </c>
      <c r="O13" s="196">
        <v>1.96</v>
      </c>
      <c r="P13" s="196">
        <v>2.68</v>
      </c>
      <c r="Q13" s="196">
        <v>3.62</v>
      </c>
      <c r="R13" s="196">
        <v>5.96</v>
      </c>
      <c r="S13" s="196">
        <v>3.82</v>
      </c>
      <c r="T13" s="196">
        <v>0</v>
      </c>
      <c r="U13" s="196">
        <v>12.84</v>
      </c>
      <c r="V13" s="196">
        <v>5.27</v>
      </c>
      <c r="W13" s="196">
        <v>3.07</v>
      </c>
      <c r="X13" s="196">
        <v>20.170000000000002</v>
      </c>
      <c r="Y13" s="196">
        <v>0</v>
      </c>
      <c r="Z13" s="196">
        <v>38</v>
      </c>
      <c r="AA13" s="196">
        <v>12.34</v>
      </c>
      <c r="AB13" s="196">
        <v>0</v>
      </c>
      <c r="AC13" s="196">
        <v>0</v>
      </c>
      <c r="AD13" s="196">
        <v>7.12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12.6</v>
      </c>
      <c r="AL13" s="196">
        <v>0</v>
      </c>
      <c r="AM13" s="196">
        <v>0</v>
      </c>
      <c r="AN13" s="196">
        <v>0</v>
      </c>
      <c r="AO13" s="196">
        <v>8.92</v>
      </c>
      <c r="AP13" s="196">
        <v>99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7.73</v>
      </c>
      <c r="E14" s="196">
        <v>0</v>
      </c>
      <c r="F14" s="196">
        <v>0</v>
      </c>
      <c r="G14" s="196">
        <v>18.100000000000001</v>
      </c>
      <c r="H14" s="196">
        <v>0</v>
      </c>
      <c r="I14" s="196">
        <v>5.85</v>
      </c>
      <c r="J14" s="196">
        <v>17.82</v>
      </c>
      <c r="K14" s="196">
        <v>86.38</v>
      </c>
      <c r="L14" s="196">
        <v>23.31</v>
      </c>
      <c r="M14" s="196">
        <v>0</v>
      </c>
      <c r="N14" s="196">
        <v>0.56000000000000005</v>
      </c>
      <c r="O14" s="196">
        <v>1.96</v>
      </c>
      <c r="P14" s="196">
        <v>2.68</v>
      </c>
      <c r="Q14" s="196">
        <v>3.62</v>
      </c>
      <c r="R14" s="196">
        <v>5.96</v>
      </c>
      <c r="S14" s="196">
        <v>3.82</v>
      </c>
      <c r="T14" s="196">
        <v>0</v>
      </c>
      <c r="U14" s="196">
        <v>12.84</v>
      </c>
      <c r="V14" s="196">
        <v>5.27</v>
      </c>
      <c r="W14" s="196">
        <v>3.07</v>
      </c>
      <c r="X14" s="196">
        <v>20.170000000000002</v>
      </c>
      <c r="Y14" s="196">
        <v>0</v>
      </c>
      <c r="Z14" s="196">
        <v>38</v>
      </c>
      <c r="AA14" s="196">
        <v>12.34</v>
      </c>
      <c r="AB14" s="196">
        <v>0</v>
      </c>
      <c r="AC14" s="196">
        <v>0</v>
      </c>
      <c r="AD14" s="196">
        <v>7.12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12.6</v>
      </c>
      <c r="AL14" s="196">
        <v>0</v>
      </c>
      <c r="AM14" s="196">
        <v>0</v>
      </c>
      <c r="AN14" s="196">
        <v>0</v>
      </c>
      <c r="AO14" s="196">
        <v>8.92</v>
      </c>
      <c r="AP14" s="196">
        <v>99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7.73</v>
      </c>
      <c r="E15" s="196">
        <v>0</v>
      </c>
      <c r="F15" s="196">
        <v>0</v>
      </c>
      <c r="G15" s="196">
        <v>18.100000000000001</v>
      </c>
      <c r="H15" s="196">
        <v>0</v>
      </c>
      <c r="I15" s="196">
        <v>5.85</v>
      </c>
      <c r="J15" s="196">
        <v>17.82</v>
      </c>
      <c r="K15" s="196">
        <v>86.38</v>
      </c>
      <c r="L15" s="196">
        <v>23.31</v>
      </c>
      <c r="M15" s="196">
        <v>0</v>
      </c>
      <c r="N15" s="196">
        <v>0.56000000000000005</v>
      </c>
      <c r="O15" s="196">
        <v>1.96</v>
      </c>
      <c r="P15" s="196">
        <v>2.68</v>
      </c>
      <c r="Q15" s="196">
        <v>3.62</v>
      </c>
      <c r="R15" s="196">
        <v>5.96</v>
      </c>
      <c r="S15" s="196">
        <v>3.82</v>
      </c>
      <c r="T15" s="196">
        <v>0</v>
      </c>
      <c r="U15" s="196">
        <v>12.84</v>
      </c>
      <c r="V15" s="196">
        <v>5.27</v>
      </c>
      <c r="W15" s="196">
        <v>3.07</v>
      </c>
      <c r="X15" s="196">
        <v>20.170000000000002</v>
      </c>
      <c r="Y15" s="196">
        <v>0</v>
      </c>
      <c r="Z15" s="196">
        <v>38</v>
      </c>
      <c r="AA15" s="196">
        <v>12.34</v>
      </c>
      <c r="AB15" s="196">
        <v>0</v>
      </c>
      <c r="AC15" s="196">
        <v>0</v>
      </c>
      <c r="AD15" s="196">
        <v>7.12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99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7.73</v>
      </c>
      <c r="E16" s="196">
        <v>0</v>
      </c>
      <c r="F16" s="196">
        <v>0</v>
      </c>
      <c r="G16" s="196">
        <v>18.100000000000001</v>
      </c>
      <c r="H16" s="196">
        <v>0</v>
      </c>
      <c r="I16" s="196">
        <v>5.85</v>
      </c>
      <c r="J16" s="196">
        <v>17.82</v>
      </c>
      <c r="K16" s="196">
        <v>86.38</v>
      </c>
      <c r="L16" s="196">
        <v>23.31</v>
      </c>
      <c r="M16" s="196">
        <v>0</v>
      </c>
      <c r="N16" s="196">
        <v>0.56000000000000005</v>
      </c>
      <c r="O16" s="196">
        <v>1.96</v>
      </c>
      <c r="P16" s="196">
        <v>2.68</v>
      </c>
      <c r="Q16" s="196">
        <v>3.62</v>
      </c>
      <c r="R16" s="196">
        <v>5.96</v>
      </c>
      <c r="S16" s="196">
        <v>3.82</v>
      </c>
      <c r="T16" s="196">
        <v>0</v>
      </c>
      <c r="U16" s="196">
        <v>12.84</v>
      </c>
      <c r="V16" s="196">
        <v>5.27</v>
      </c>
      <c r="W16" s="196">
        <v>3.07</v>
      </c>
      <c r="X16" s="196">
        <v>20.170000000000002</v>
      </c>
      <c r="Y16" s="196">
        <v>0</v>
      </c>
      <c r="Z16" s="196">
        <v>38</v>
      </c>
      <c r="AA16" s="196">
        <v>12.34</v>
      </c>
      <c r="AB16" s="196">
        <v>0</v>
      </c>
      <c r="AC16" s="196">
        <v>0</v>
      </c>
      <c r="AD16" s="196">
        <v>7.12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99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7.73</v>
      </c>
      <c r="E17" s="196">
        <v>0</v>
      </c>
      <c r="F17" s="196">
        <v>0</v>
      </c>
      <c r="G17" s="196">
        <v>18.100000000000001</v>
      </c>
      <c r="H17" s="196">
        <v>0</v>
      </c>
      <c r="I17" s="196">
        <v>5.85</v>
      </c>
      <c r="J17" s="196">
        <v>17.82</v>
      </c>
      <c r="K17" s="196">
        <v>86.38</v>
      </c>
      <c r="L17" s="196">
        <v>23.31</v>
      </c>
      <c r="M17" s="196">
        <v>0</v>
      </c>
      <c r="N17" s="196">
        <v>0.56000000000000005</v>
      </c>
      <c r="O17" s="196">
        <v>1.96</v>
      </c>
      <c r="P17" s="196">
        <v>2.68</v>
      </c>
      <c r="Q17" s="196">
        <v>3.62</v>
      </c>
      <c r="R17" s="196">
        <v>5.96</v>
      </c>
      <c r="S17" s="196">
        <v>3.82</v>
      </c>
      <c r="T17" s="196">
        <v>0</v>
      </c>
      <c r="U17" s="196">
        <v>12.84</v>
      </c>
      <c r="V17" s="196">
        <v>5.27</v>
      </c>
      <c r="W17" s="196">
        <v>3.07</v>
      </c>
      <c r="X17" s="196">
        <v>20.170000000000002</v>
      </c>
      <c r="Y17" s="196">
        <v>0</v>
      </c>
      <c r="Z17" s="196">
        <v>38</v>
      </c>
      <c r="AA17" s="196">
        <v>12.34</v>
      </c>
      <c r="AB17" s="196">
        <v>0</v>
      </c>
      <c r="AC17" s="196">
        <v>0</v>
      </c>
      <c r="AD17" s="196">
        <v>7.12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99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7.73</v>
      </c>
      <c r="E18" s="196">
        <v>0</v>
      </c>
      <c r="F18" s="196">
        <v>0</v>
      </c>
      <c r="G18" s="196">
        <v>18.100000000000001</v>
      </c>
      <c r="H18" s="196">
        <v>0</v>
      </c>
      <c r="I18" s="196">
        <v>5.85</v>
      </c>
      <c r="J18" s="196">
        <v>17.82</v>
      </c>
      <c r="K18" s="196">
        <v>86.38</v>
      </c>
      <c r="L18" s="196">
        <v>23.31</v>
      </c>
      <c r="M18" s="196">
        <v>0</v>
      </c>
      <c r="N18" s="196">
        <v>0.56000000000000005</v>
      </c>
      <c r="O18" s="196">
        <v>1.96</v>
      </c>
      <c r="P18" s="196">
        <v>2.68</v>
      </c>
      <c r="Q18" s="196">
        <v>3.62</v>
      </c>
      <c r="R18" s="196">
        <v>5.96</v>
      </c>
      <c r="S18" s="196">
        <v>3.82</v>
      </c>
      <c r="T18" s="196">
        <v>0</v>
      </c>
      <c r="U18" s="196">
        <v>12.84</v>
      </c>
      <c r="V18" s="196">
        <v>5.27</v>
      </c>
      <c r="W18" s="196">
        <v>3.07</v>
      </c>
      <c r="X18" s="196">
        <v>20.170000000000002</v>
      </c>
      <c r="Y18" s="196">
        <v>0</v>
      </c>
      <c r="Z18" s="196">
        <v>38</v>
      </c>
      <c r="AA18" s="196">
        <v>12.34</v>
      </c>
      <c r="AB18" s="196">
        <v>0</v>
      </c>
      <c r="AC18" s="196">
        <v>0</v>
      </c>
      <c r="AD18" s="196">
        <v>7.12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99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7.73</v>
      </c>
      <c r="E19" s="196">
        <v>0</v>
      </c>
      <c r="F19" s="196">
        <v>0</v>
      </c>
      <c r="G19" s="196">
        <v>18.100000000000001</v>
      </c>
      <c r="H19" s="196">
        <v>0</v>
      </c>
      <c r="I19" s="196">
        <v>5.85</v>
      </c>
      <c r="J19" s="196">
        <v>17.82</v>
      </c>
      <c r="K19" s="196">
        <v>86.38</v>
      </c>
      <c r="L19" s="196">
        <v>23.31</v>
      </c>
      <c r="M19" s="196">
        <v>0</v>
      </c>
      <c r="N19" s="196">
        <v>0.56000000000000005</v>
      </c>
      <c r="O19" s="196">
        <v>1.96</v>
      </c>
      <c r="P19" s="196">
        <v>2.68</v>
      </c>
      <c r="Q19" s="196">
        <v>3.62</v>
      </c>
      <c r="R19" s="196">
        <v>5.96</v>
      </c>
      <c r="S19" s="196">
        <v>3.82</v>
      </c>
      <c r="T19" s="196">
        <v>0</v>
      </c>
      <c r="U19" s="196">
        <v>12.84</v>
      </c>
      <c r="V19" s="196">
        <v>5.27</v>
      </c>
      <c r="W19" s="196">
        <v>3.07</v>
      </c>
      <c r="X19" s="196">
        <v>20.170000000000002</v>
      </c>
      <c r="Y19" s="196">
        <v>0</v>
      </c>
      <c r="Z19" s="196">
        <v>38</v>
      </c>
      <c r="AA19" s="196">
        <v>12.34</v>
      </c>
      <c r="AB19" s="196">
        <v>0</v>
      </c>
      <c r="AC19" s="196">
        <v>0</v>
      </c>
      <c r="AD19" s="196">
        <v>7.12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99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7.73</v>
      </c>
      <c r="E20" s="196">
        <v>0</v>
      </c>
      <c r="F20" s="196">
        <v>0</v>
      </c>
      <c r="G20" s="196">
        <v>18.100000000000001</v>
      </c>
      <c r="H20" s="196">
        <v>0</v>
      </c>
      <c r="I20" s="196">
        <v>5.85</v>
      </c>
      <c r="J20" s="196">
        <v>17.82</v>
      </c>
      <c r="K20" s="196">
        <v>86.38</v>
      </c>
      <c r="L20" s="196">
        <v>23.31</v>
      </c>
      <c r="M20" s="196">
        <v>0</v>
      </c>
      <c r="N20" s="196">
        <v>0.56000000000000005</v>
      </c>
      <c r="O20" s="196">
        <v>1.96</v>
      </c>
      <c r="P20" s="196">
        <v>2.68</v>
      </c>
      <c r="Q20" s="196">
        <v>3.62</v>
      </c>
      <c r="R20" s="196">
        <v>5.96</v>
      </c>
      <c r="S20" s="196">
        <v>3.82</v>
      </c>
      <c r="T20" s="196">
        <v>0</v>
      </c>
      <c r="U20" s="196">
        <v>12.84</v>
      </c>
      <c r="V20" s="196">
        <v>5.27</v>
      </c>
      <c r="W20" s="196">
        <v>3.07</v>
      </c>
      <c r="X20" s="196">
        <v>20.170000000000002</v>
      </c>
      <c r="Y20" s="196">
        <v>0</v>
      </c>
      <c r="Z20" s="196">
        <v>38</v>
      </c>
      <c r="AA20" s="196">
        <v>12.34</v>
      </c>
      <c r="AB20" s="196">
        <v>0</v>
      </c>
      <c r="AC20" s="196">
        <v>0</v>
      </c>
      <c r="AD20" s="196">
        <v>11.66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99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7.73</v>
      </c>
      <c r="E21" s="196">
        <v>0</v>
      </c>
      <c r="F21" s="196">
        <v>0</v>
      </c>
      <c r="G21" s="196">
        <v>18.100000000000001</v>
      </c>
      <c r="H21" s="196">
        <v>0</v>
      </c>
      <c r="I21" s="196">
        <v>5.85</v>
      </c>
      <c r="J21" s="196">
        <v>17.82</v>
      </c>
      <c r="K21" s="196">
        <v>86.38</v>
      </c>
      <c r="L21" s="196">
        <v>23.31</v>
      </c>
      <c r="M21" s="196">
        <v>0</v>
      </c>
      <c r="N21" s="196">
        <v>0.56000000000000005</v>
      </c>
      <c r="O21" s="196">
        <v>1.96</v>
      </c>
      <c r="P21" s="196">
        <v>2.68</v>
      </c>
      <c r="Q21" s="196">
        <v>3.62</v>
      </c>
      <c r="R21" s="196">
        <v>5.96</v>
      </c>
      <c r="S21" s="196">
        <v>3.82</v>
      </c>
      <c r="T21" s="196">
        <v>0</v>
      </c>
      <c r="U21" s="196">
        <v>12.84</v>
      </c>
      <c r="V21" s="196">
        <v>5.27</v>
      </c>
      <c r="W21" s="196">
        <v>3.07</v>
      </c>
      <c r="X21" s="196">
        <v>20.170000000000002</v>
      </c>
      <c r="Y21" s="196">
        <v>0</v>
      </c>
      <c r="Z21" s="196">
        <v>38</v>
      </c>
      <c r="AA21" s="196">
        <v>12.34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12.6</v>
      </c>
      <c r="AL21" s="196">
        <v>0</v>
      </c>
      <c r="AM21" s="196">
        <v>0</v>
      </c>
      <c r="AN21" s="196">
        <v>0</v>
      </c>
      <c r="AO21" s="196">
        <v>0</v>
      </c>
      <c r="AP21" s="196">
        <v>99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7.73</v>
      </c>
      <c r="E22" s="196">
        <v>0</v>
      </c>
      <c r="F22" s="196">
        <v>0</v>
      </c>
      <c r="G22" s="196">
        <v>18.100000000000001</v>
      </c>
      <c r="H22" s="196">
        <v>0</v>
      </c>
      <c r="I22" s="196">
        <v>5.85</v>
      </c>
      <c r="J22" s="196">
        <v>17.82</v>
      </c>
      <c r="K22" s="196">
        <v>86.38</v>
      </c>
      <c r="L22" s="196">
        <v>23.31</v>
      </c>
      <c r="M22" s="196">
        <v>0</v>
      </c>
      <c r="N22" s="196">
        <v>0.56000000000000005</v>
      </c>
      <c r="O22" s="196">
        <v>1.96</v>
      </c>
      <c r="P22" s="196">
        <v>2.68</v>
      </c>
      <c r="Q22" s="196">
        <v>3.62</v>
      </c>
      <c r="R22" s="196">
        <v>5.96</v>
      </c>
      <c r="S22" s="196">
        <v>3.82</v>
      </c>
      <c r="T22" s="196">
        <v>0</v>
      </c>
      <c r="U22" s="196">
        <v>12.84</v>
      </c>
      <c r="V22" s="196">
        <v>5.27</v>
      </c>
      <c r="W22" s="196">
        <v>3.07</v>
      </c>
      <c r="X22" s="196">
        <v>20.170000000000002</v>
      </c>
      <c r="Y22" s="196">
        <v>0</v>
      </c>
      <c r="Z22" s="196">
        <v>38</v>
      </c>
      <c r="AA22" s="196">
        <v>12.34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12.6</v>
      </c>
      <c r="AL22" s="196">
        <v>0</v>
      </c>
      <c r="AM22" s="196">
        <v>0</v>
      </c>
      <c r="AN22" s="196">
        <v>0</v>
      </c>
      <c r="AO22" s="196">
        <v>0</v>
      </c>
      <c r="AP22" s="196">
        <v>99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7.73</v>
      </c>
      <c r="E23" s="196">
        <v>0</v>
      </c>
      <c r="F23" s="196">
        <v>0</v>
      </c>
      <c r="G23" s="196">
        <v>18.100000000000001</v>
      </c>
      <c r="H23" s="196">
        <v>0</v>
      </c>
      <c r="I23" s="196">
        <v>5.85</v>
      </c>
      <c r="J23" s="196">
        <v>17.82</v>
      </c>
      <c r="K23" s="196">
        <v>86.38</v>
      </c>
      <c r="L23" s="196">
        <v>24.08</v>
      </c>
      <c r="M23" s="196">
        <v>0</v>
      </c>
      <c r="N23" s="196">
        <v>0.56000000000000005</v>
      </c>
      <c r="O23" s="196">
        <v>1.96</v>
      </c>
      <c r="P23" s="196">
        <v>2.68</v>
      </c>
      <c r="Q23" s="196">
        <v>3.69</v>
      </c>
      <c r="R23" s="196">
        <v>6.15</v>
      </c>
      <c r="S23" s="196">
        <v>3.97</v>
      </c>
      <c r="T23" s="196">
        <v>0</v>
      </c>
      <c r="U23" s="196">
        <v>12.84</v>
      </c>
      <c r="V23" s="196">
        <v>5.27</v>
      </c>
      <c r="W23" s="196">
        <v>3.07</v>
      </c>
      <c r="X23" s="196">
        <v>20.170000000000002</v>
      </c>
      <c r="Y23" s="196">
        <v>0</v>
      </c>
      <c r="Z23" s="196">
        <v>38</v>
      </c>
      <c r="AA23" s="196">
        <v>11.57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12.6</v>
      </c>
      <c r="AL23" s="196">
        <v>0</v>
      </c>
      <c r="AM23" s="196">
        <v>0</v>
      </c>
      <c r="AN23" s="196">
        <v>0</v>
      </c>
      <c r="AO23" s="196">
        <v>0</v>
      </c>
      <c r="AP23" s="196">
        <v>99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7.73</v>
      </c>
      <c r="E24" s="196">
        <v>0</v>
      </c>
      <c r="F24" s="196">
        <v>0</v>
      </c>
      <c r="G24" s="196">
        <v>18.100000000000001</v>
      </c>
      <c r="H24" s="196">
        <v>0</v>
      </c>
      <c r="I24" s="196">
        <v>5.85</v>
      </c>
      <c r="J24" s="196">
        <v>17.82</v>
      </c>
      <c r="K24" s="196">
        <v>86.38</v>
      </c>
      <c r="L24" s="196">
        <v>24.08</v>
      </c>
      <c r="M24" s="196">
        <v>0</v>
      </c>
      <c r="N24" s="196">
        <v>0.56000000000000005</v>
      </c>
      <c r="O24" s="196">
        <v>1.96</v>
      </c>
      <c r="P24" s="196">
        <v>2.68</v>
      </c>
      <c r="Q24" s="196">
        <v>3.69</v>
      </c>
      <c r="R24" s="196">
        <v>6.15</v>
      </c>
      <c r="S24" s="196">
        <v>3.93</v>
      </c>
      <c r="T24" s="196">
        <v>0</v>
      </c>
      <c r="U24" s="196">
        <v>12.84</v>
      </c>
      <c r="V24" s="196">
        <v>5.27</v>
      </c>
      <c r="W24" s="196">
        <v>3.07</v>
      </c>
      <c r="X24" s="196">
        <v>20.170000000000002</v>
      </c>
      <c r="Y24" s="196">
        <v>0</v>
      </c>
      <c r="Z24" s="196">
        <v>38</v>
      </c>
      <c r="AA24" s="196">
        <v>11.57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12.6</v>
      </c>
      <c r="AL24" s="196">
        <v>0</v>
      </c>
      <c r="AM24" s="196">
        <v>0</v>
      </c>
      <c r="AN24" s="196">
        <v>0</v>
      </c>
      <c r="AO24" s="196">
        <v>0</v>
      </c>
      <c r="AP24" s="196">
        <v>99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7.73</v>
      </c>
      <c r="E25" s="196">
        <v>0</v>
      </c>
      <c r="F25" s="196">
        <v>0</v>
      </c>
      <c r="G25" s="196">
        <v>18.100000000000001</v>
      </c>
      <c r="H25" s="196">
        <v>0</v>
      </c>
      <c r="I25" s="196">
        <v>5.85</v>
      </c>
      <c r="J25" s="196">
        <v>17.82</v>
      </c>
      <c r="K25" s="196">
        <v>86.38</v>
      </c>
      <c r="L25" s="196">
        <v>24.08</v>
      </c>
      <c r="M25" s="196">
        <v>0</v>
      </c>
      <c r="N25" s="196">
        <v>0.56000000000000005</v>
      </c>
      <c r="O25" s="196">
        <v>1.96</v>
      </c>
      <c r="P25" s="196">
        <v>2.68</v>
      </c>
      <c r="Q25" s="196">
        <v>3.69</v>
      </c>
      <c r="R25" s="196">
        <v>6.15</v>
      </c>
      <c r="S25" s="196">
        <v>3.93</v>
      </c>
      <c r="T25" s="196">
        <v>0</v>
      </c>
      <c r="U25" s="196">
        <v>12.84</v>
      </c>
      <c r="V25" s="196">
        <v>5.27</v>
      </c>
      <c r="W25" s="196">
        <v>0.97</v>
      </c>
      <c r="X25" s="196">
        <v>8.02</v>
      </c>
      <c r="Y25" s="196">
        <v>0</v>
      </c>
      <c r="Z25" s="196">
        <v>38</v>
      </c>
      <c r="AA25" s="196">
        <v>11.57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0</v>
      </c>
      <c r="AP25" s="196">
        <v>99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7.73</v>
      </c>
      <c r="E26" s="196">
        <v>0</v>
      </c>
      <c r="F26" s="196">
        <v>0</v>
      </c>
      <c r="G26" s="196">
        <v>18.100000000000001</v>
      </c>
      <c r="H26" s="196">
        <v>0</v>
      </c>
      <c r="I26" s="196">
        <v>5.85</v>
      </c>
      <c r="J26" s="196">
        <v>17.82</v>
      </c>
      <c r="K26" s="196">
        <v>86.38</v>
      </c>
      <c r="L26" s="196">
        <v>13.69</v>
      </c>
      <c r="M26" s="196">
        <v>0</v>
      </c>
      <c r="N26" s="196">
        <v>0.56000000000000005</v>
      </c>
      <c r="O26" s="196">
        <v>1.96</v>
      </c>
      <c r="P26" s="196">
        <v>2.68</v>
      </c>
      <c r="Q26" s="196">
        <v>0.22</v>
      </c>
      <c r="R26" s="196">
        <v>0.42</v>
      </c>
      <c r="S26" s="196">
        <v>0.26</v>
      </c>
      <c r="T26" s="196">
        <v>0</v>
      </c>
      <c r="U26" s="196">
        <v>12.84</v>
      </c>
      <c r="V26" s="196">
        <v>0.21</v>
      </c>
      <c r="W26" s="196">
        <v>0.35</v>
      </c>
      <c r="X26" s="196">
        <v>2.2400000000000002</v>
      </c>
      <c r="Y26" s="196">
        <v>0</v>
      </c>
      <c r="Z26" s="196">
        <v>2.74</v>
      </c>
      <c r="AA26" s="196">
        <v>0.89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0</v>
      </c>
      <c r="AP26" s="196">
        <v>99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8.27</v>
      </c>
      <c r="E27" s="196">
        <v>0</v>
      </c>
      <c r="F27" s="196">
        <v>0</v>
      </c>
      <c r="G27" s="196">
        <v>18.100000000000001</v>
      </c>
      <c r="H27" s="196">
        <v>0</v>
      </c>
      <c r="I27" s="196">
        <v>5.85</v>
      </c>
      <c r="J27" s="196">
        <v>17.82</v>
      </c>
      <c r="K27" s="196">
        <v>6.52</v>
      </c>
      <c r="L27" s="196">
        <v>1.69</v>
      </c>
      <c r="M27" s="196">
        <v>0</v>
      </c>
      <c r="N27" s="196">
        <v>0.56000000000000005</v>
      </c>
      <c r="O27" s="196">
        <v>1.96</v>
      </c>
      <c r="P27" s="196">
        <v>2.68</v>
      </c>
      <c r="Q27" s="196">
        <v>0.22</v>
      </c>
      <c r="R27" s="196">
        <v>0.42</v>
      </c>
      <c r="S27" s="196">
        <v>0.26</v>
      </c>
      <c r="T27" s="196">
        <v>0</v>
      </c>
      <c r="U27" s="196">
        <v>12.84</v>
      </c>
      <c r="V27" s="196">
        <v>0.2</v>
      </c>
      <c r="W27" s="196">
        <v>0.34</v>
      </c>
      <c r="X27" s="196">
        <v>1.45</v>
      </c>
      <c r="Y27" s="196">
        <v>0</v>
      </c>
      <c r="Z27" s="196">
        <v>2.74</v>
      </c>
      <c r="AA27" s="196">
        <v>0.89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4.0199999999999996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0</v>
      </c>
      <c r="AP27" s="196">
        <v>99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9.33</v>
      </c>
      <c r="E28" s="196">
        <v>0</v>
      </c>
      <c r="F28" s="196">
        <v>0</v>
      </c>
      <c r="G28" s="196">
        <v>18.100000000000001</v>
      </c>
      <c r="H28" s="196">
        <v>0</v>
      </c>
      <c r="I28" s="196">
        <v>5.85</v>
      </c>
      <c r="J28" s="196">
        <v>17.82</v>
      </c>
      <c r="K28" s="196">
        <v>6.33</v>
      </c>
      <c r="L28" s="196">
        <v>1.69</v>
      </c>
      <c r="M28" s="196">
        <v>0</v>
      </c>
      <c r="N28" s="196">
        <v>0.56000000000000005</v>
      </c>
      <c r="O28" s="196">
        <v>1.96</v>
      </c>
      <c r="P28" s="196">
        <v>2.68</v>
      </c>
      <c r="Q28" s="196">
        <v>0.22</v>
      </c>
      <c r="R28" s="196">
        <v>0.42</v>
      </c>
      <c r="S28" s="196">
        <v>0.26</v>
      </c>
      <c r="T28" s="196">
        <v>0</v>
      </c>
      <c r="U28" s="196">
        <v>12.84</v>
      </c>
      <c r="V28" s="196">
        <v>0.2</v>
      </c>
      <c r="W28" s="196">
        <v>0.34</v>
      </c>
      <c r="X28" s="196">
        <v>1.45</v>
      </c>
      <c r="Y28" s="196">
        <v>0</v>
      </c>
      <c r="Z28" s="196">
        <v>2.74</v>
      </c>
      <c r="AA28" s="196">
        <v>0.89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13.66</v>
      </c>
      <c r="AI28" s="196">
        <v>12.05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0</v>
      </c>
      <c r="AP28" s="196">
        <v>99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10.93</v>
      </c>
      <c r="E29" s="196">
        <v>0</v>
      </c>
      <c r="F29" s="196">
        <v>0</v>
      </c>
      <c r="G29" s="196">
        <v>18.100000000000001</v>
      </c>
      <c r="H29" s="196">
        <v>0</v>
      </c>
      <c r="I29" s="196">
        <v>5.85</v>
      </c>
      <c r="J29" s="196">
        <v>17.82</v>
      </c>
      <c r="K29" s="196">
        <v>6.33</v>
      </c>
      <c r="L29" s="196">
        <v>1.69</v>
      </c>
      <c r="M29" s="196">
        <v>0</v>
      </c>
      <c r="N29" s="196">
        <v>0.56000000000000005</v>
      </c>
      <c r="O29" s="196">
        <v>1.96</v>
      </c>
      <c r="P29" s="196">
        <v>2.68</v>
      </c>
      <c r="Q29" s="196">
        <v>0.22</v>
      </c>
      <c r="R29" s="196">
        <v>0.42</v>
      </c>
      <c r="S29" s="196">
        <v>0.26</v>
      </c>
      <c r="T29" s="196">
        <v>0</v>
      </c>
      <c r="U29" s="196">
        <v>12.84</v>
      </c>
      <c r="V29" s="196">
        <v>0.2</v>
      </c>
      <c r="W29" s="196">
        <v>0.34</v>
      </c>
      <c r="X29" s="196">
        <v>1.45</v>
      </c>
      <c r="Y29" s="196">
        <v>0</v>
      </c>
      <c r="Z29" s="196">
        <v>2.74</v>
      </c>
      <c r="AA29" s="196">
        <v>0.89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16.71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0</v>
      </c>
      <c r="AP29" s="196">
        <v>99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12.53</v>
      </c>
      <c r="E30" s="196">
        <v>0</v>
      </c>
      <c r="F30" s="196">
        <v>0</v>
      </c>
      <c r="G30" s="196">
        <v>18.100000000000001</v>
      </c>
      <c r="H30" s="196">
        <v>0</v>
      </c>
      <c r="I30" s="196">
        <v>5.85</v>
      </c>
      <c r="J30" s="196">
        <v>17.82</v>
      </c>
      <c r="K30" s="196">
        <v>6.33</v>
      </c>
      <c r="L30" s="196">
        <v>1.69</v>
      </c>
      <c r="M30" s="196">
        <v>0</v>
      </c>
      <c r="N30" s="196">
        <v>0.56000000000000005</v>
      </c>
      <c r="O30" s="196">
        <v>1.96</v>
      </c>
      <c r="P30" s="196">
        <v>2.68</v>
      </c>
      <c r="Q30" s="196">
        <v>0.22</v>
      </c>
      <c r="R30" s="196">
        <v>0.42</v>
      </c>
      <c r="S30" s="196">
        <v>0.26</v>
      </c>
      <c r="T30" s="196">
        <v>0</v>
      </c>
      <c r="U30" s="196">
        <v>12.84</v>
      </c>
      <c r="V30" s="196">
        <v>0.2</v>
      </c>
      <c r="W30" s="196">
        <v>0.34</v>
      </c>
      <c r="X30" s="196">
        <v>1.45</v>
      </c>
      <c r="Y30" s="196">
        <v>0</v>
      </c>
      <c r="Z30" s="196">
        <v>2.74</v>
      </c>
      <c r="AA30" s="196">
        <v>0.89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16.71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0</v>
      </c>
      <c r="AP30" s="196">
        <v>99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12.53</v>
      </c>
      <c r="E31" s="196">
        <v>0</v>
      </c>
      <c r="F31" s="196">
        <v>0</v>
      </c>
      <c r="G31" s="196">
        <v>18.100000000000001</v>
      </c>
      <c r="H31" s="196">
        <v>0</v>
      </c>
      <c r="I31" s="196">
        <v>5.85</v>
      </c>
      <c r="J31" s="196">
        <v>17.82</v>
      </c>
      <c r="K31" s="196">
        <v>6.33</v>
      </c>
      <c r="L31" s="196">
        <v>1.69</v>
      </c>
      <c r="M31" s="196">
        <v>0</v>
      </c>
      <c r="N31" s="196">
        <v>0.56000000000000005</v>
      </c>
      <c r="O31" s="196">
        <v>1.96</v>
      </c>
      <c r="P31" s="196">
        <v>2.68</v>
      </c>
      <c r="Q31" s="196">
        <v>0.22</v>
      </c>
      <c r="R31" s="196">
        <v>0.42</v>
      </c>
      <c r="S31" s="196">
        <v>0.26</v>
      </c>
      <c r="T31" s="196">
        <v>0</v>
      </c>
      <c r="U31" s="196">
        <v>12.84</v>
      </c>
      <c r="V31" s="196">
        <v>0.2</v>
      </c>
      <c r="W31" s="196">
        <v>0.34</v>
      </c>
      <c r="X31" s="196">
        <v>1.45</v>
      </c>
      <c r="Y31" s="196">
        <v>0</v>
      </c>
      <c r="Z31" s="196">
        <v>2.74</v>
      </c>
      <c r="AA31" s="196">
        <v>0.89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16.71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0</v>
      </c>
      <c r="AP31" s="196">
        <v>99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12.53</v>
      </c>
      <c r="E32" s="196">
        <v>0</v>
      </c>
      <c r="F32" s="196">
        <v>0</v>
      </c>
      <c r="G32" s="196">
        <v>18.100000000000001</v>
      </c>
      <c r="H32" s="196">
        <v>0</v>
      </c>
      <c r="I32" s="196">
        <v>5.85</v>
      </c>
      <c r="J32" s="196">
        <v>17.82</v>
      </c>
      <c r="K32" s="196">
        <v>6.33</v>
      </c>
      <c r="L32" s="196">
        <v>1.69</v>
      </c>
      <c r="M32" s="196">
        <v>0</v>
      </c>
      <c r="N32" s="196">
        <v>0.56000000000000005</v>
      </c>
      <c r="O32" s="196">
        <v>1.96</v>
      </c>
      <c r="P32" s="196">
        <v>2.68</v>
      </c>
      <c r="Q32" s="196">
        <v>0.22</v>
      </c>
      <c r="R32" s="196">
        <v>0.42</v>
      </c>
      <c r="S32" s="196">
        <v>0.26</v>
      </c>
      <c r="T32" s="196">
        <v>0</v>
      </c>
      <c r="U32" s="196">
        <v>12.84</v>
      </c>
      <c r="V32" s="196">
        <v>0.2</v>
      </c>
      <c r="W32" s="196">
        <v>0.34</v>
      </c>
      <c r="X32" s="196">
        <v>1.45</v>
      </c>
      <c r="Y32" s="196">
        <v>0</v>
      </c>
      <c r="Z32" s="196">
        <v>2.74</v>
      </c>
      <c r="AA32" s="196">
        <v>0.89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16.71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0</v>
      </c>
      <c r="AP32" s="196">
        <v>99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12.53</v>
      </c>
      <c r="E33" s="196">
        <v>0</v>
      </c>
      <c r="F33" s="196">
        <v>0</v>
      </c>
      <c r="G33" s="196">
        <v>18.100000000000001</v>
      </c>
      <c r="H33" s="196">
        <v>0</v>
      </c>
      <c r="I33" s="196">
        <v>5.85</v>
      </c>
      <c r="J33" s="196">
        <v>17.82</v>
      </c>
      <c r="K33" s="196">
        <v>6.33</v>
      </c>
      <c r="L33" s="196">
        <v>1.69</v>
      </c>
      <c r="M33" s="196">
        <v>0</v>
      </c>
      <c r="N33" s="196">
        <v>0.56000000000000005</v>
      </c>
      <c r="O33" s="196">
        <v>1.96</v>
      </c>
      <c r="P33" s="196">
        <v>2.68</v>
      </c>
      <c r="Q33" s="196">
        <v>0.22</v>
      </c>
      <c r="R33" s="196">
        <v>0.42</v>
      </c>
      <c r="S33" s="196">
        <v>0.26</v>
      </c>
      <c r="T33" s="196">
        <v>0</v>
      </c>
      <c r="U33" s="196">
        <v>12.84</v>
      </c>
      <c r="V33" s="196">
        <v>0.2</v>
      </c>
      <c r="W33" s="196">
        <v>0.34</v>
      </c>
      <c r="X33" s="196">
        <v>1.45</v>
      </c>
      <c r="Y33" s="196">
        <v>0</v>
      </c>
      <c r="Z33" s="196">
        <v>2.74</v>
      </c>
      <c r="AA33" s="196">
        <v>0.89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16.71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0</v>
      </c>
      <c r="AP33" s="196">
        <v>99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12.53</v>
      </c>
      <c r="E34" s="196">
        <v>0</v>
      </c>
      <c r="F34" s="196">
        <v>0</v>
      </c>
      <c r="G34" s="196">
        <v>18.100000000000001</v>
      </c>
      <c r="H34" s="196">
        <v>0</v>
      </c>
      <c r="I34" s="196">
        <v>5.85</v>
      </c>
      <c r="J34" s="196">
        <v>17.82</v>
      </c>
      <c r="K34" s="196">
        <v>6.33</v>
      </c>
      <c r="L34" s="196">
        <v>1.69</v>
      </c>
      <c r="M34" s="196">
        <v>0</v>
      </c>
      <c r="N34" s="196">
        <v>0.56000000000000005</v>
      </c>
      <c r="O34" s="196">
        <v>1.96</v>
      </c>
      <c r="P34" s="196">
        <v>2.68</v>
      </c>
      <c r="Q34" s="196">
        <v>0.22</v>
      </c>
      <c r="R34" s="196">
        <v>0.42</v>
      </c>
      <c r="S34" s="196">
        <v>0.26</v>
      </c>
      <c r="T34" s="196">
        <v>0</v>
      </c>
      <c r="U34" s="196">
        <v>12.84</v>
      </c>
      <c r="V34" s="196">
        <v>0.2</v>
      </c>
      <c r="W34" s="196">
        <v>0.34</v>
      </c>
      <c r="X34" s="196">
        <v>1.45</v>
      </c>
      <c r="Y34" s="196">
        <v>0</v>
      </c>
      <c r="Z34" s="196">
        <v>2.74</v>
      </c>
      <c r="AA34" s="196">
        <v>0.89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16.71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0</v>
      </c>
      <c r="AP34" s="196">
        <v>99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12.53</v>
      </c>
      <c r="E35" s="196">
        <v>0</v>
      </c>
      <c r="F35" s="196">
        <v>0</v>
      </c>
      <c r="G35" s="196">
        <v>18.100000000000001</v>
      </c>
      <c r="H35" s="196">
        <v>0</v>
      </c>
      <c r="I35" s="196">
        <v>5.85</v>
      </c>
      <c r="J35" s="196">
        <v>17.82</v>
      </c>
      <c r="K35" s="196">
        <v>6.33</v>
      </c>
      <c r="L35" s="196">
        <v>1.69</v>
      </c>
      <c r="M35" s="196">
        <v>0</v>
      </c>
      <c r="N35" s="196">
        <v>0.56000000000000005</v>
      </c>
      <c r="O35" s="196">
        <v>1.96</v>
      </c>
      <c r="P35" s="196">
        <v>2.68</v>
      </c>
      <c r="Q35" s="196">
        <v>0.22</v>
      </c>
      <c r="R35" s="196">
        <v>0.42</v>
      </c>
      <c r="S35" s="196">
        <v>0.26</v>
      </c>
      <c r="T35" s="196">
        <v>0</v>
      </c>
      <c r="U35" s="196">
        <v>12.84</v>
      </c>
      <c r="V35" s="196">
        <v>0.2</v>
      </c>
      <c r="W35" s="196">
        <v>0.34</v>
      </c>
      <c r="X35" s="196">
        <v>1.45</v>
      </c>
      <c r="Y35" s="196">
        <v>0</v>
      </c>
      <c r="Z35" s="196">
        <v>2.74</v>
      </c>
      <c r="AA35" s="196">
        <v>0.89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16.71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0</v>
      </c>
      <c r="AP35" s="196">
        <v>99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12.53</v>
      </c>
      <c r="E36" s="196">
        <v>0</v>
      </c>
      <c r="F36" s="196">
        <v>0</v>
      </c>
      <c r="G36" s="196">
        <v>18.100000000000001</v>
      </c>
      <c r="H36" s="196">
        <v>0</v>
      </c>
      <c r="I36" s="196">
        <v>5.85</v>
      </c>
      <c r="J36" s="196">
        <v>17.82</v>
      </c>
      <c r="K36" s="196">
        <v>6.33</v>
      </c>
      <c r="L36" s="196">
        <v>1.69</v>
      </c>
      <c r="M36" s="196">
        <v>0</v>
      </c>
      <c r="N36" s="196">
        <v>0.56000000000000005</v>
      </c>
      <c r="O36" s="196">
        <v>1.96</v>
      </c>
      <c r="P36" s="196">
        <v>2.68</v>
      </c>
      <c r="Q36" s="196">
        <v>0.22</v>
      </c>
      <c r="R36" s="196">
        <v>0.42</v>
      </c>
      <c r="S36" s="196">
        <v>0.26</v>
      </c>
      <c r="T36" s="196">
        <v>0</v>
      </c>
      <c r="U36" s="196">
        <v>12.84</v>
      </c>
      <c r="V36" s="196">
        <v>0.2</v>
      </c>
      <c r="W36" s="196">
        <v>0.34</v>
      </c>
      <c r="X36" s="196">
        <v>1.45</v>
      </c>
      <c r="Y36" s="196">
        <v>0</v>
      </c>
      <c r="Z36" s="196">
        <v>2.74</v>
      </c>
      <c r="AA36" s="196">
        <v>0.89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16.71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0</v>
      </c>
      <c r="AP36" s="196">
        <v>99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12.53</v>
      </c>
      <c r="E37" s="196">
        <v>0</v>
      </c>
      <c r="F37" s="196">
        <v>0</v>
      </c>
      <c r="G37" s="196">
        <v>18.100000000000001</v>
      </c>
      <c r="H37" s="196">
        <v>0</v>
      </c>
      <c r="I37" s="196">
        <v>5.85</v>
      </c>
      <c r="J37" s="196">
        <v>17.82</v>
      </c>
      <c r="K37" s="196">
        <v>6.33</v>
      </c>
      <c r="L37" s="196">
        <v>1.69</v>
      </c>
      <c r="M37" s="196">
        <v>0</v>
      </c>
      <c r="N37" s="196">
        <v>0.56000000000000005</v>
      </c>
      <c r="O37" s="196">
        <v>1.96</v>
      </c>
      <c r="P37" s="196">
        <v>2.68</v>
      </c>
      <c r="Q37" s="196">
        <v>0.22</v>
      </c>
      <c r="R37" s="196">
        <v>0.42</v>
      </c>
      <c r="S37" s="196">
        <v>0.26</v>
      </c>
      <c r="T37" s="196">
        <v>0</v>
      </c>
      <c r="U37" s="196">
        <v>12.84</v>
      </c>
      <c r="V37" s="196">
        <v>0.2</v>
      </c>
      <c r="W37" s="196">
        <v>0.34</v>
      </c>
      <c r="X37" s="196">
        <v>1.45</v>
      </c>
      <c r="Y37" s="196">
        <v>0</v>
      </c>
      <c r="Z37" s="196">
        <v>2.74</v>
      </c>
      <c r="AA37" s="196">
        <v>0.89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16.71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0</v>
      </c>
      <c r="AP37" s="196">
        <v>99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12.53</v>
      </c>
      <c r="E38" s="196">
        <v>0</v>
      </c>
      <c r="F38" s="196">
        <v>0</v>
      </c>
      <c r="G38" s="196">
        <v>18.100000000000001</v>
      </c>
      <c r="H38" s="196">
        <v>0</v>
      </c>
      <c r="I38" s="196">
        <v>5.85</v>
      </c>
      <c r="J38" s="196">
        <v>17.82</v>
      </c>
      <c r="K38" s="196">
        <v>6.33</v>
      </c>
      <c r="L38" s="196">
        <v>1.69</v>
      </c>
      <c r="M38" s="196">
        <v>0</v>
      </c>
      <c r="N38" s="196">
        <v>0.56000000000000005</v>
      </c>
      <c r="O38" s="196">
        <v>1.96</v>
      </c>
      <c r="P38" s="196">
        <v>2.68</v>
      </c>
      <c r="Q38" s="196">
        <v>0.22</v>
      </c>
      <c r="R38" s="196">
        <v>0.42</v>
      </c>
      <c r="S38" s="196">
        <v>0.26</v>
      </c>
      <c r="T38" s="196">
        <v>0</v>
      </c>
      <c r="U38" s="196">
        <v>12.84</v>
      </c>
      <c r="V38" s="196">
        <v>0.2</v>
      </c>
      <c r="W38" s="196">
        <v>0.34</v>
      </c>
      <c r="X38" s="196">
        <v>1.45</v>
      </c>
      <c r="Y38" s="196">
        <v>0</v>
      </c>
      <c r="Z38" s="196">
        <v>2.74</v>
      </c>
      <c r="AA38" s="196">
        <v>0.89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25.87</v>
      </c>
      <c r="AH38" s="196">
        <v>16.71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0</v>
      </c>
      <c r="AP38" s="196">
        <v>99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12.53</v>
      </c>
      <c r="E39" s="196">
        <v>0</v>
      </c>
      <c r="F39" s="196">
        <v>0</v>
      </c>
      <c r="G39" s="196">
        <v>18.100000000000001</v>
      </c>
      <c r="H39" s="196">
        <v>0</v>
      </c>
      <c r="I39" s="196">
        <v>5.85</v>
      </c>
      <c r="J39" s="196">
        <v>17.82</v>
      </c>
      <c r="K39" s="196">
        <v>6.33</v>
      </c>
      <c r="L39" s="196">
        <v>1.69</v>
      </c>
      <c r="M39" s="196">
        <v>0</v>
      </c>
      <c r="N39" s="196">
        <v>0.56000000000000005</v>
      </c>
      <c r="O39" s="196">
        <v>1.96</v>
      </c>
      <c r="P39" s="196">
        <v>2.68</v>
      </c>
      <c r="Q39" s="196">
        <v>0.22</v>
      </c>
      <c r="R39" s="196">
        <v>0.42</v>
      </c>
      <c r="S39" s="196">
        <v>0.26</v>
      </c>
      <c r="T39" s="196">
        <v>0</v>
      </c>
      <c r="U39" s="196">
        <v>12.84</v>
      </c>
      <c r="V39" s="196">
        <v>0.2</v>
      </c>
      <c r="W39" s="196">
        <v>0.34</v>
      </c>
      <c r="X39" s="196">
        <v>1.45</v>
      </c>
      <c r="Y39" s="196">
        <v>0</v>
      </c>
      <c r="Z39" s="196">
        <v>2.74</v>
      </c>
      <c r="AA39" s="196">
        <v>0.89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25.87</v>
      </c>
      <c r="AH39" s="196">
        <v>16.71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0</v>
      </c>
      <c r="AP39" s="196">
        <v>99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12.53</v>
      </c>
      <c r="E40" s="196">
        <v>0</v>
      </c>
      <c r="F40" s="196">
        <v>0</v>
      </c>
      <c r="G40" s="196">
        <v>18.100000000000001</v>
      </c>
      <c r="H40" s="196">
        <v>0</v>
      </c>
      <c r="I40" s="196">
        <v>5.85</v>
      </c>
      <c r="J40" s="196">
        <v>17.82</v>
      </c>
      <c r="K40" s="196">
        <v>6.33</v>
      </c>
      <c r="L40" s="196">
        <v>1.69</v>
      </c>
      <c r="M40" s="196">
        <v>0</v>
      </c>
      <c r="N40" s="196">
        <v>0.56000000000000005</v>
      </c>
      <c r="O40" s="196">
        <v>1.96</v>
      </c>
      <c r="P40" s="196">
        <v>2.68</v>
      </c>
      <c r="Q40" s="196">
        <v>0.22</v>
      </c>
      <c r="R40" s="196">
        <v>0.42</v>
      </c>
      <c r="S40" s="196">
        <v>0.26</v>
      </c>
      <c r="T40" s="196">
        <v>0</v>
      </c>
      <c r="U40" s="196">
        <v>12.84</v>
      </c>
      <c r="V40" s="196">
        <v>0.2</v>
      </c>
      <c r="W40" s="196">
        <v>0.34</v>
      </c>
      <c r="X40" s="196">
        <v>1.45</v>
      </c>
      <c r="Y40" s="196">
        <v>0</v>
      </c>
      <c r="Z40" s="196">
        <v>2.74</v>
      </c>
      <c r="AA40" s="196">
        <v>0.89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25.87</v>
      </c>
      <c r="AH40" s="196">
        <v>16.71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0</v>
      </c>
      <c r="AP40" s="196">
        <v>99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12.53</v>
      </c>
      <c r="E41" s="196">
        <v>0</v>
      </c>
      <c r="F41" s="196">
        <v>0</v>
      </c>
      <c r="G41" s="196">
        <v>18.100000000000001</v>
      </c>
      <c r="H41" s="196">
        <v>0</v>
      </c>
      <c r="I41" s="196">
        <v>5.85</v>
      </c>
      <c r="J41" s="196">
        <v>17.82</v>
      </c>
      <c r="K41" s="196">
        <v>6.33</v>
      </c>
      <c r="L41" s="196">
        <v>1.69</v>
      </c>
      <c r="M41" s="196">
        <v>0</v>
      </c>
      <c r="N41" s="196">
        <v>0.56000000000000005</v>
      </c>
      <c r="O41" s="196">
        <v>1.96</v>
      </c>
      <c r="P41" s="196">
        <v>2.68</v>
      </c>
      <c r="Q41" s="196">
        <v>0.22</v>
      </c>
      <c r="R41" s="196">
        <v>0.42</v>
      </c>
      <c r="S41" s="196">
        <v>0.26</v>
      </c>
      <c r="T41" s="196">
        <v>0</v>
      </c>
      <c r="U41" s="196">
        <v>12.84</v>
      </c>
      <c r="V41" s="196">
        <v>0.2</v>
      </c>
      <c r="W41" s="196">
        <v>0.34</v>
      </c>
      <c r="X41" s="196">
        <v>1.45</v>
      </c>
      <c r="Y41" s="196">
        <v>0</v>
      </c>
      <c r="Z41" s="196">
        <v>2.74</v>
      </c>
      <c r="AA41" s="196">
        <v>0.89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25.87</v>
      </c>
      <c r="AH41" s="196">
        <v>16.71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0</v>
      </c>
      <c r="AP41" s="196">
        <v>99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12.53</v>
      </c>
      <c r="E42" s="196">
        <v>0</v>
      </c>
      <c r="F42" s="196">
        <v>0</v>
      </c>
      <c r="G42" s="196">
        <v>18.100000000000001</v>
      </c>
      <c r="H42" s="196">
        <v>0</v>
      </c>
      <c r="I42" s="196">
        <v>5.85</v>
      </c>
      <c r="J42" s="196">
        <v>17.82</v>
      </c>
      <c r="K42" s="196">
        <v>6.33</v>
      </c>
      <c r="L42" s="196">
        <v>1.69</v>
      </c>
      <c r="M42" s="196">
        <v>0</v>
      </c>
      <c r="N42" s="196">
        <v>0.56000000000000005</v>
      </c>
      <c r="O42" s="196">
        <v>1.96</v>
      </c>
      <c r="P42" s="196">
        <v>2.68</v>
      </c>
      <c r="Q42" s="196">
        <v>0.22</v>
      </c>
      <c r="R42" s="196">
        <v>0.42</v>
      </c>
      <c r="S42" s="196">
        <v>0.26</v>
      </c>
      <c r="T42" s="196">
        <v>0</v>
      </c>
      <c r="U42" s="196">
        <v>12.84</v>
      </c>
      <c r="V42" s="196">
        <v>0.2</v>
      </c>
      <c r="W42" s="196">
        <v>0.34</v>
      </c>
      <c r="X42" s="196">
        <v>1.45</v>
      </c>
      <c r="Y42" s="196">
        <v>0</v>
      </c>
      <c r="Z42" s="196">
        <v>2.74</v>
      </c>
      <c r="AA42" s="196">
        <v>0.89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25.87</v>
      </c>
      <c r="AH42" s="196">
        <v>16.71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0</v>
      </c>
      <c r="AP42" s="196">
        <v>99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7.73</v>
      </c>
      <c r="E43" s="196">
        <v>0</v>
      </c>
      <c r="F43" s="196">
        <v>0</v>
      </c>
      <c r="G43" s="196">
        <v>18.100000000000001</v>
      </c>
      <c r="H43" s="196">
        <v>0</v>
      </c>
      <c r="I43" s="196">
        <v>5.85</v>
      </c>
      <c r="J43" s="196">
        <v>17.82</v>
      </c>
      <c r="K43" s="196">
        <v>6.33</v>
      </c>
      <c r="L43" s="196">
        <v>1.69</v>
      </c>
      <c r="M43" s="196">
        <v>0</v>
      </c>
      <c r="N43" s="196">
        <v>0.56000000000000005</v>
      </c>
      <c r="O43" s="196">
        <v>1.96</v>
      </c>
      <c r="P43" s="196">
        <v>2.68</v>
      </c>
      <c r="Q43" s="196">
        <v>0.22</v>
      </c>
      <c r="R43" s="196">
        <v>0.42</v>
      </c>
      <c r="S43" s="196">
        <v>0.26</v>
      </c>
      <c r="T43" s="196">
        <v>0</v>
      </c>
      <c r="U43" s="196">
        <v>12.84</v>
      </c>
      <c r="V43" s="196">
        <v>0.2</v>
      </c>
      <c r="W43" s="196">
        <v>0.34</v>
      </c>
      <c r="X43" s="196">
        <v>1.45</v>
      </c>
      <c r="Y43" s="196">
        <v>0</v>
      </c>
      <c r="Z43" s="196">
        <v>2.74</v>
      </c>
      <c r="AA43" s="196">
        <v>0.89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25.87</v>
      </c>
      <c r="AH43" s="196">
        <v>16.71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0</v>
      </c>
      <c r="AP43" s="196">
        <v>99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7.73</v>
      </c>
      <c r="E44" s="196">
        <v>0</v>
      </c>
      <c r="F44" s="196">
        <v>0</v>
      </c>
      <c r="G44" s="196">
        <v>18.100000000000001</v>
      </c>
      <c r="H44" s="196">
        <v>0</v>
      </c>
      <c r="I44" s="196">
        <v>5.85</v>
      </c>
      <c r="J44" s="196">
        <v>17.82</v>
      </c>
      <c r="K44" s="196">
        <v>6.33</v>
      </c>
      <c r="L44" s="196">
        <v>1.69</v>
      </c>
      <c r="M44" s="196">
        <v>0</v>
      </c>
      <c r="N44" s="196">
        <v>0.56000000000000005</v>
      </c>
      <c r="O44" s="196">
        <v>1.96</v>
      </c>
      <c r="P44" s="196">
        <v>2.68</v>
      </c>
      <c r="Q44" s="196">
        <v>0.22</v>
      </c>
      <c r="R44" s="196">
        <v>0.42</v>
      </c>
      <c r="S44" s="196">
        <v>0.26</v>
      </c>
      <c r="T44" s="196">
        <v>0</v>
      </c>
      <c r="U44" s="196">
        <v>12.84</v>
      </c>
      <c r="V44" s="196">
        <v>0.2</v>
      </c>
      <c r="W44" s="196">
        <v>0.34</v>
      </c>
      <c r="X44" s="196">
        <v>1.45</v>
      </c>
      <c r="Y44" s="196">
        <v>0</v>
      </c>
      <c r="Z44" s="196">
        <v>2.74</v>
      </c>
      <c r="AA44" s="196">
        <v>0.89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25.87</v>
      </c>
      <c r="AH44" s="196">
        <v>16.71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0</v>
      </c>
      <c r="AP44" s="196">
        <v>99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7.73</v>
      </c>
      <c r="E45" s="196">
        <v>0</v>
      </c>
      <c r="F45" s="196">
        <v>0</v>
      </c>
      <c r="G45" s="196">
        <v>18.100000000000001</v>
      </c>
      <c r="H45" s="196">
        <v>0</v>
      </c>
      <c r="I45" s="196">
        <v>5.85</v>
      </c>
      <c r="J45" s="196">
        <v>17.82</v>
      </c>
      <c r="K45" s="196">
        <v>6.33</v>
      </c>
      <c r="L45" s="196">
        <v>1.69</v>
      </c>
      <c r="M45" s="196">
        <v>0</v>
      </c>
      <c r="N45" s="196">
        <v>0.56000000000000005</v>
      </c>
      <c r="O45" s="196">
        <v>1.96</v>
      </c>
      <c r="P45" s="196">
        <v>2.68</v>
      </c>
      <c r="Q45" s="196">
        <v>0.22</v>
      </c>
      <c r="R45" s="196">
        <v>0.42</v>
      </c>
      <c r="S45" s="196">
        <v>0.26</v>
      </c>
      <c r="T45" s="196">
        <v>0</v>
      </c>
      <c r="U45" s="196">
        <v>12.84</v>
      </c>
      <c r="V45" s="196">
        <v>0.2</v>
      </c>
      <c r="W45" s="196">
        <v>0.34</v>
      </c>
      <c r="X45" s="196">
        <v>1.45</v>
      </c>
      <c r="Y45" s="196">
        <v>0</v>
      </c>
      <c r="Z45" s="196">
        <v>2.74</v>
      </c>
      <c r="AA45" s="196">
        <v>0.89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25.87</v>
      </c>
      <c r="AH45" s="196">
        <v>16.71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0</v>
      </c>
      <c r="AP45" s="196">
        <v>99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7.73</v>
      </c>
      <c r="E46" s="196">
        <v>0</v>
      </c>
      <c r="F46" s="196">
        <v>0</v>
      </c>
      <c r="G46" s="196">
        <v>18.100000000000001</v>
      </c>
      <c r="H46" s="196">
        <v>0</v>
      </c>
      <c r="I46" s="196">
        <v>5.85</v>
      </c>
      <c r="J46" s="196">
        <v>17.82</v>
      </c>
      <c r="K46" s="196">
        <v>6.33</v>
      </c>
      <c r="L46" s="196">
        <v>1.69</v>
      </c>
      <c r="M46" s="196">
        <v>0</v>
      </c>
      <c r="N46" s="196">
        <v>0.56000000000000005</v>
      </c>
      <c r="O46" s="196">
        <v>1.96</v>
      </c>
      <c r="P46" s="196">
        <v>2.68</v>
      </c>
      <c r="Q46" s="196">
        <v>0.22</v>
      </c>
      <c r="R46" s="196">
        <v>0.42</v>
      </c>
      <c r="S46" s="196">
        <v>0.26</v>
      </c>
      <c r="T46" s="196">
        <v>0</v>
      </c>
      <c r="U46" s="196">
        <v>12.84</v>
      </c>
      <c r="V46" s="196">
        <v>0.2</v>
      </c>
      <c r="W46" s="196">
        <v>0.34</v>
      </c>
      <c r="X46" s="196">
        <v>1.45</v>
      </c>
      <c r="Y46" s="196">
        <v>0</v>
      </c>
      <c r="Z46" s="196">
        <v>2.74</v>
      </c>
      <c r="AA46" s="196">
        <v>0.89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25.87</v>
      </c>
      <c r="AH46" s="196">
        <v>16.71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0</v>
      </c>
      <c r="AP46" s="196">
        <v>99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7.73</v>
      </c>
      <c r="E47" s="196">
        <v>0</v>
      </c>
      <c r="F47" s="196">
        <v>0</v>
      </c>
      <c r="G47" s="196">
        <v>18.100000000000001</v>
      </c>
      <c r="H47" s="196">
        <v>0</v>
      </c>
      <c r="I47" s="196">
        <v>5.85</v>
      </c>
      <c r="J47" s="196">
        <v>17.82</v>
      </c>
      <c r="K47" s="196">
        <v>6.33</v>
      </c>
      <c r="L47" s="196">
        <v>1.69</v>
      </c>
      <c r="M47" s="196">
        <v>0</v>
      </c>
      <c r="N47" s="196">
        <v>0.56000000000000005</v>
      </c>
      <c r="O47" s="196">
        <v>1.96</v>
      </c>
      <c r="P47" s="196">
        <v>2.68</v>
      </c>
      <c r="Q47" s="196">
        <v>0.22</v>
      </c>
      <c r="R47" s="196">
        <v>0.42</v>
      </c>
      <c r="S47" s="196">
        <v>0.26</v>
      </c>
      <c r="T47" s="196">
        <v>0</v>
      </c>
      <c r="U47" s="196">
        <v>12.84</v>
      </c>
      <c r="V47" s="196">
        <v>0.2</v>
      </c>
      <c r="W47" s="196">
        <v>0.34</v>
      </c>
      <c r="X47" s="196">
        <v>1.45</v>
      </c>
      <c r="Y47" s="196">
        <v>0</v>
      </c>
      <c r="Z47" s="196">
        <v>2.74</v>
      </c>
      <c r="AA47" s="196">
        <v>0.89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25.87</v>
      </c>
      <c r="AH47" s="196">
        <v>16.71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0</v>
      </c>
      <c r="AP47" s="196">
        <v>99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7.73</v>
      </c>
      <c r="E48" s="196">
        <v>0</v>
      </c>
      <c r="F48" s="196">
        <v>0</v>
      </c>
      <c r="G48" s="196">
        <v>18.100000000000001</v>
      </c>
      <c r="H48" s="196">
        <v>0</v>
      </c>
      <c r="I48" s="196">
        <v>5.85</v>
      </c>
      <c r="J48" s="196">
        <v>17.82</v>
      </c>
      <c r="K48" s="196">
        <v>6.33</v>
      </c>
      <c r="L48" s="196">
        <v>1.69</v>
      </c>
      <c r="M48" s="196">
        <v>0</v>
      </c>
      <c r="N48" s="196">
        <v>0.56000000000000005</v>
      </c>
      <c r="O48" s="196">
        <v>1.96</v>
      </c>
      <c r="P48" s="196">
        <v>2.68</v>
      </c>
      <c r="Q48" s="196">
        <v>0.22</v>
      </c>
      <c r="R48" s="196">
        <v>0.42</v>
      </c>
      <c r="S48" s="196">
        <v>0.26</v>
      </c>
      <c r="T48" s="196">
        <v>0</v>
      </c>
      <c r="U48" s="196">
        <v>12.84</v>
      </c>
      <c r="V48" s="196">
        <v>0.2</v>
      </c>
      <c r="W48" s="196">
        <v>0.34</v>
      </c>
      <c r="X48" s="196">
        <v>1.45</v>
      </c>
      <c r="Y48" s="196">
        <v>0</v>
      </c>
      <c r="Z48" s="196">
        <v>2.74</v>
      </c>
      <c r="AA48" s="196">
        <v>0.89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25.87</v>
      </c>
      <c r="AH48" s="196">
        <v>16.71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0</v>
      </c>
      <c r="AP48" s="196">
        <v>99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7.73</v>
      </c>
      <c r="E49" s="196">
        <v>0</v>
      </c>
      <c r="F49" s="196">
        <v>0</v>
      </c>
      <c r="G49" s="196">
        <v>18.100000000000001</v>
      </c>
      <c r="H49" s="196">
        <v>0</v>
      </c>
      <c r="I49" s="196">
        <v>5.85</v>
      </c>
      <c r="J49" s="196">
        <v>17.82</v>
      </c>
      <c r="K49" s="196">
        <v>6.33</v>
      </c>
      <c r="L49" s="196">
        <v>1.69</v>
      </c>
      <c r="M49" s="196">
        <v>0</v>
      </c>
      <c r="N49" s="196">
        <v>0.56000000000000005</v>
      </c>
      <c r="O49" s="196">
        <v>1.96</v>
      </c>
      <c r="P49" s="196">
        <v>2.68</v>
      </c>
      <c r="Q49" s="196">
        <v>0.22</v>
      </c>
      <c r="R49" s="196">
        <v>0.42</v>
      </c>
      <c r="S49" s="196">
        <v>0.26</v>
      </c>
      <c r="T49" s="196">
        <v>0</v>
      </c>
      <c r="U49" s="196">
        <v>12.84</v>
      </c>
      <c r="V49" s="196">
        <v>0.2</v>
      </c>
      <c r="W49" s="196">
        <v>0.34</v>
      </c>
      <c r="X49" s="196">
        <v>1.45</v>
      </c>
      <c r="Y49" s="196">
        <v>0</v>
      </c>
      <c r="Z49" s="196">
        <v>2.74</v>
      </c>
      <c r="AA49" s="196">
        <v>0.89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25.87</v>
      </c>
      <c r="AH49" s="196">
        <v>16.71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0</v>
      </c>
      <c r="AP49" s="196">
        <v>99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7.73</v>
      </c>
      <c r="E50" s="196">
        <v>0</v>
      </c>
      <c r="F50" s="196">
        <v>0</v>
      </c>
      <c r="G50" s="196">
        <v>18.100000000000001</v>
      </c>
      <c r="H50" s="196">
        <v>0</v>
      </c>
      <c r="I50" s="196">
        <v>5.85</v>
      </c>
      <c r="J50" s="196">
        <v>17.82</v>
      </c>
      <c r="K50" s="196">
        <v>6.33</v>
      </c>
      <c r="L50" s="196">
        <v>1.69</v>
      </c>
      <c r="M50" s="196">
        <v>0</v>
      </c>
      <c r="N50" s="196">
        <v>0.56000000000000005</v>
      </c>
      <c r="O50" s="196">
        <v>1.96</v>
      </c>
      <c r="P50" s="196">
        <v>2.68</v>
      </c>
      <c r="Q50" s="196">
        <v>0.22</v>
      </c>
      <c r="R50" s="196">
        <v>0.42</v>
      </c>
      <c r="S50" s="196">
        <v>0.26</v>
      </c>
      <c r="T50" s="196">
        <v>0</v>
      </c>
      <c r="U50" s="196">
        <v>12.84</v>
      </c>
      <c r="V50" s="196">
        <v>0.2</v>
      </c>
      <c r="W50" s="196">
        <v>0.34</v>
      </c>
      <c r="X50" s="196">
        <v>1.45</v>
      </c>
      <c r="Y50" s="196">
        <v>0</v>
      </c>
      <c r="Z50" s="196">
        <v>2.74</v>
      </c>
      <c r="AA50" s="196">
        <v>0.89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25.87</v>
      </c>
      <c r="AH50" s="196">
        <v>16.71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0</v>
      </c>
      <c r="AP50" s="196">
        <v>99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7.6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5.85</v>
      </c>
      <c r="J51" s="196">
        <v>17.82</v>
      </c>
      <c r="K51" s="196">
        <v>6.33</v>
      </c>
      <c r="L51" s="196">
        <v>1.69</v>
      </c>
      <c r="M51" s="196">
        <v>0</v>
      </c>
      <c r="N51" s="196">
        <v>0.56000000000000005</v>
      </c>
      <c r="O51" s="196">
        <v>1.96</v>
      </c>
      <c r="P51" s="196">
        <v>2.68</v>
      </c>
      <c r="Q51" s="196">
        <v>0.22</v>
      </c>
      <c r="R51" s="196">
        <v>0.42</v>
      </c>
      <c r="S51" s="196">
        <v>0.26</v>
      </c>
      <c r="T51" s="196">
        <v>0</v>
      </c>
      <c r="U51" s="196">
        <v>12.84</v>
      </c>
      <c r="V51" s="196">
        <v>0.2</v>
      </c>
      <c r="W51" s="196">
        <v>0.34</v>
      </c>
      <c r="X51" s="196">
        <v>1.45</v>
      </c>
      <c r="Y51" s="196">
        <v>0</v>
      </c>
      <c r="Z51" s="196">
        <v>2.74</v>
      </c>
      <c r="AA51" s="196">
        <v>0.89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25.87</v>
      </c>
      <c r="AH51" s="196">
        <v>16.71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0</v>
      </c>
      <c r="AP51" s="196">
        <v>99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7.6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5.85</v>
      </c>
      <c r="J52" s="196">
        <v>17.82</v>
      </c>
      <c r="K52" s="196">
        <v>6.33</v>
      </c>
      <c r="L52" s="196">
        <v>1.69</v>
      </c>
      <c r="M52" s="196">
        <v>0</v>
      </c>
      <c r="N52" s="196">
        <v>0.56000000000000005</v>
      </c>
      <c r="O52" s="196">
        <v>1.96</v>
      </c>
      <c r="P52" s="196">
        <v>2.68</v>
      </c>
      <c r="Q52" s="196">
        <v>0.22</v>
      </c>
      <c r="R52" s="196">
        <v>0.42</v>
      </c>
      <c r="S52" s="196">
        <v>0.26</v>
      </c>
      <c r="T52" s="196">
        <v>0</v>
      </c>
      <c r="U52" s="196">
        <v>12.84</v>
      </c>
      <c r="V52" s="196">
        <v>0.2</v>
      </c>
      <c r="W52" s="196">
        <v>0.34</v>
      </c>
      <c r="X52" s="196">
        <v>1.45</v>
      </c>
      <c r="Y52" s="196">
        <v>0</v>
      </c>
      <c r="Z52" s="196">
        <v>2.74</v>
      </c>
      <c r="AA52" s="196">
        <v>0.89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25.87</v>
      </c>
      <c r="AH52" s="196">
        <v>16.71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0</v>
      </c>
      <c r="AP52" s="196">
        <v>99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7.6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5.85</v>
      </c>
      <c r="J53" s="196">
        <v>17.82</v>
      </c>
      <c r="K53" s="196">
        <v>6.33</v>
      </c>
      <c r="L53" s="196">
        <v>1.69</v>
      </c>
      <c r="M53" s="196">
        <v>0</v>
      </c>
      <c r="N53" s="196">
        <v>0.56000000000000005</v>
      </c>
      <c r="O53" s="196">
        <v>1.96</v>
      </c>
      <c r="P53" s="196">
        <v>2.68</v>
      </c>
      <c r="Q53" s="196">
        <v>0.22</v>
      </c>
      <c r="R53" s="196">
        <v>0.42</v>
      </c>
      <c r="S53" s="196">
        <v>0.26</v>
      </c>
      <c r="T53" s="196">
        <v>0</v>
      </c>
      <c r="U53" s="196">
        <v>12.84</v>
      </c>
      <c r="V53" s="196">
        <v>0.2</v>
      </c>
      <c r="W53" s="196">
        <v>0.34</v>
      </c>
      <c r="X53" s="196">
        <v>1.45</v>
      </c>
      <c r="Y53" s="196">
        <v>0</v>
      </c>
      <c r="Z53" s="196">
        <v>2.74</v>
      </c>
      <c r="AA53" s="196">
        <v>0.89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25.87</v>
      </c>
      <c r="AH53" s="196">
        <v>16.71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0</v>
      </c>
      <c r="AP53" s="196">
        <v>99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7.6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5.85</v>
      </c>
      <c r="J54" s="196">
        <v>17.82</v>
      </c>
      <c r="K54" s="196">
        <v>6.33</v>
      </c>
      <c r="L54" s="196">
        <v>1.69</v>
      </c>
      <c r="M54" s="196">
        <v>0</v>
      </c>
      <c r="N54" s="196">
        <v>0.56000000000000005</v>
      </c>
      <c r="O54" s="196">
        <v>1.96</v>
      </c>
      <c r="P54" s="196">
        <v>2.68</v>
      </c>
      <c r="Q54" s="196">
        <v>0.22</v>
      </c>
      <c r="R54" s="196">
        <v>0.42</v>
      </c>
      <c r="S54" s="196">
        <v>0.26</v>
      </c>
      <c r="T54" s="196">
        <v>0</v>
      </c>
      <c r="U54" s="196">
        <v>12.84</v>
      </c>
      <c r="V54" s="196">
        <v>0.2</v>
      </c>
      <c r="W54" s="196">
        <v>0.34</v>
      </c>
      <c r="X54" s="196">
        <v>1.45</v>
      </c>
      <c r="Y54" s="196">
        <v>0</v>
      </c>
      <c r="Z54" s="196">
        <v>2.74</v>
      </c>
      <c r="AA54" s="196">
        <v>0.89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25.87</v>
      </c>
      <c r="AH54" s="196">
        <v>16.71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0</v>
      </c>
      <c r="AP54" s="196">
        <v>99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7.6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5.85</v>
      </c>
      <c r="J55" s="196">
        <v>17.82</v>
      </c>
      <c r="K55" s="196">
        <v>86.38</v>
      </c>
      <c r="L55" s="196">
        <v>22.34</v>
      </c>
      <c r="M55" s="196">
        <v>0</v>
      </c>
      <c r="N55" s="196">
        <v>0.56000000000000005</v>
      </c>
      <c r="O55" s="196">
        <v>1.96</v>
      </c>
      <c r="P55" s="196">
        <v>2.68</v>
      </c>
      <c r="Q55" s="196">
        <v>3.62</v>
      </c>
      <c r="R55" s="196">
        <v>6.15</v>
      </c>
      <c r="S55" s="196">
        <v>3.82</v>
      </c>
      <c r="T55" s="196">
        <v>0</v>
      </c>
      <c r="U55" s="196">
        <v>12.84</v>
      </c>
      <c r="V55" s="196">
        <v>5.27</v>
      </c>
      <c r="W55" s="196">
        <v>0.34</v>
      </c>
      <c r="X55" s="196">
        <v>1.45</v>
      </c>
      <c r="Y55" s="196">
        <v>0</v>
      </c>
      <c r="Z55" s="196">
        <v>2.74</v>
      </c>
      <c r="AA55" s="196">
        <v>10.42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25.87</v>
      </c>
      <c r="AH55" s="196">
        <v>16.71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0</v>
      </c>
      <c r="AP55" s="196">
        <v>99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7.6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5.85</v>
      </c>
      <c r="J56" s="196">
        <v>17.82</v>
      </c>
      <c r="K56" s="196">
        <v>86.38</v>
      </c>
      <c r="L56" s="196">
        <v>22.34</v>
      </c>
      <c r="M56" s="196">
        <v>0</v>
      </c>
      <c r="N56" s="196">
        <v>0.56000000000000005</v>
      </c>
      <c r="O56" s="196">
        <v>1.96</v>
      </c>
      <c r="P56" s="196">
        <v>2.68</v>
      </c>
      <c r="Q56" s="196">
        <v>3.62</v>
      </c>
      <c r="R56" s="196">
        <v>6.15</v>
      </c>
      <c r="S56" s="196">
        <v>3.82</v>
      </c>
      <c r="T56" s="196">
        <v>0</v>
      </c>
      <c r="U56" s="196">
        <v>12.84</v>
      </c>
      <c r="V56" s="196">
        <v>5.27</v>
      </c>
      <c r="W56" s="196">
        <v>0.34</v>
      </c>
      <c r="X56" s="196">
        <v>1.45</v>
      </c>
      <c r="Y56" s="196">
        <v>0</v>
      </c>
      <c r="Z56" s="196">
        <v>2.74</v>
      </c>
      <c r="AA56" s="196">
        <v>10.42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0</v>
      </c>
      <c r="AH56" s="196">
        <v>32.94</v>
      </c>
      <c r="AI56" s="196">
        <v>0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0</v>
      </c>
      <c r="AP56" s="196">
        <v>99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7.6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5.85</v>
      </c>
      <c r="J57" s="196">
        <v>17.82</v>
      </c>
      <c r="K57" s="196">
        <v>86.38</v>
      </c>
      <c r="L57" s="196">
        <v>22.34</v>
      </c>
      <c r="M57" s="196">
        <v>0</v>
      </c>
      <c r="N57" s="196">
        <v>0.56000000000000005</v>
      </c>
      <c r="O57" s="196">
        <v>1.96</v>
      </c>
      <c r="P57" s="196">
        <v>2.68</v>
      </c>
      <c r="Q57" s="196">
        <v>3.62</v>
      </c>
      <c r="R57" s="196">
        <v>6.15</v>
      </c>
      <c r="S57" s="196">
        <v>3.82</v>
      </c>
      <c r="T57" s="196">
        <v>0</v>
      </c>
      <c r="U57" s="196">
        <v>12.84</v>
      </c>
      <c r="V57" s="196">
        <v>5.27</v>
      </c>
      <c r="W57" s="196">
        <v>0.34</v>
      </c>
      <c r="X57" s="196">
        <v>1.45</v>
      </c>
      <c r="Y57" s="196">
        <v>0</v>
      </c>
      <c r="Z57" s="196">
        <v>2.74</v>
      </c>
      <c r="AA57" s="196">
        <v>10.42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0</v>
      </c>
      <c r="AH57" s="196">
        <v>32.94</v>
      </c>
      <c r="AI57" s="196">
        <v>0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0</v>
      </c>
      <c r="AP57" s="196">
        <v>99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7.6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5.85</v>
      </c>
      <c r="J58" s="196">
        <v>17.82</v>
      </c>
      <c r="K58" s="196">
        <v>86.38</v>
      </c>
      <c r="L58" s="196">
        <v>22.34</v>
      </c>
      <c r="M58" s="196">
        <v>0</v>
      </c>
      <c r="N58" s="196">
        <v>0.56000000000000005</v>
      </c>
      <c r="O58" s="196">
        <v>1.96</v>
      </c>
      <c r="P58" s="196">
        <v>2.68</v>
      </c>
      <c r="Q58" s="196">
        <v>3.62</v>
      </c>
      <c r="R58" s="196">
        <v>6.15</v>
      </c>
      <c r="S58" s="196">
        <v>3.82</v>
      </c>
      <c r="T58" s="196">
        <v>0</v>
      </c>
      <c r="U58" s="196">
        <v>12.84</v>
      </c>
      <c r="V58" s="196">
        <v>5.27</v>
      </c>
      <c r="W58" s="196">
        <v>0.34</v>
      </c>
      <c r="X58" s="196">
        <v>1.45</v>
      </c>
      <c r="Y58" s="196">
        <v>0</v>
      </c>
      <c r="Z58" s="196">
        <v>2.74</v>
      </c>
      <c r="AA58" s="196">
        <v>10.42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0</v>
      </c>
      <c r="AH58" s="196">
        <v>32.94</v>
      </c>
      <c r="AI58" s="196">
        <v>0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0</v>
      </c>
      <c r="AP58" s="196">
        <v>99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7.6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5.85</v>
      </c>
      <c r="J59" s="196">
        <v>17.82</v>
      </c>
      <c r="K59" s="196">
        <v>86.38</v>
      </c>
      <c r="L59" s="196">
        <v>22.34</v>
      </c>
      <c r="M59" s="196">
        <v>0</v>
      </c>
      <c r="N59" s="196">
        <v>0.56000000000000005</v>
      </c>
      <c r="O59" s="196">
        <v>1.96</v>
      </c>
      <c r="P59" s="196">
        <v>2.6</v>
      </c>
      <c r="Q59" s="196">
        <v>3.83</v>
      </c>
      <c r="R59" s="196">
        <v>6.15</v>
      </c>
      <c r="S59" s="196">
        <v>4.1399999999999997</v>
      </c>
      <c r="T59" s="196">
        <v>0</v>
      </c>
      <c r="U59" s="196">
        <v>12.84</v>
      </c>
      <c r="V59" s="196">
        <v>5.27</v>
      </c>
      <c r="W59" s="196">
        <v>0.34</v>
      </c>
      <c r="X59" s="196">
        <v>1.45</v>
      </c>
      <c r="Y59" s="196">
        <v>0</v>
      </c>
      <c r="Z59" s="196">
        <v>2.74</v>
      </c>
      <c r="AA59" s="196">
        <v>10.42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0</v>
      </c>
      <c r="AH59" s="196">
        <v>32.94</v>
      </c>
      <c r="AI59" s="196">
        <v>0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0</v>
      </c>
      <c r="AP59" s="196">
        <v>99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7.6</v>
      </c>
      <c r="E60" s="196">
        <v>0</v>
      </c>
      <c r="F60" s="196">
        <v>0</v>
      </c>
      <c r="G60" s="196">
        <v>18.04</v>
      </c>
      <c r="H60" s="196">
        <v>0</v>
      </c>
      <c r="I60" s="196">
        <v>5.85</v>
      </c>
      <c r="J60" s="196">
        <v>17.82</v>
      </c>
      <c r="K60" s="196">
        <v>86.38</v>
      </c>
      <c r="L60" s="196">
        <v>22.57</v>
      </c>
      <c r="M60" s="196">
        <v>0</v>
      </c>
      <c r="N60" s="196">
        <v>0.56000000000000005</v>
      </c>
      <c r="O60" s="196">
        <v>1.96</v>
      </c>
      <c r="P60" s="196">
        <v>2.54</v>
      </c>
      <c r="Q60" s="196">
        <v>3.83</v>
      </c>
      <c r="R60" s="196">
        <v>6.15</v>
      </c>
      <c r="S60" s="196">
        <v>4.1399999999999997</v>
      </c>
      <c r="T60" s="196">
        <v>0</v>
      </c>
      <c r="U60" s="196">
        <v>12.84</v>
      </c>
      <c r="V60" s="196">
        <v>5.27</v>
      </c>
      <c r="W60" s="196">
        <v>0.34</v>
      </c>
      <c r="X60" s="196">
        <v>1.45</v>
      </c>
      <c r="Y60" s="196">
        <v>0</v>
      </c>
      <c r="Z60" s="196">
        <v>2.74</v>
      </c>
      <c r="AA60" s="196">
        <v>10.42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0</v>
      </c>
      <c r="AH60" s="196">
        <v>32.94</v>
      </c>
      <c r="AI60" s="196">
        <v>0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0</v>
      </c>
      <c r="AP60" s="196">
        <v>99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7.6</v>
      </c>
      <c r="E61" s="196">
        <v>0</v>
      </c>
      <c r="F61" s="196">
        <v>0</v>
      </c>
      <c r="G61" s="196">
        <v>18.04</v>
      </c>
      <c r="H61" s="196">
        <v>0</v>
      </c>
      <c r="I61" s="196">
        <v>5.85</v>
      </c>
      <c r="J61" s="196">
        <v>17.82</v>
      </c>
      <c r="K61" s="196">
        <v>86.38</v>
      </c>
      <c r="L61" s="196">
        <v>22.34</v>
      </c>
      <c r="M61" s="196">
        <v>0</v>
      </c>
      <c r="N61" s="196">
        <v>0.56000000000000005</v>
      </c>
      <c r="O61" s="196">
        <v>1.96</v>
      </c>
      <c r="P61" s="196">
        <v>2.4900000000000002</v>
      </c>
      <c r="Q61" s="196">
        <v>3.83</v>
      </c>
      <c r="R61" s="196">
        <v>6.15</v>
      </c>
      <c r="S61" s="196">
        <v>4.1399999999999997</v>
      </c>
      <c r="T61" s="196">
        <v>0</v>
      </c>
      <c r="U61" s="196">
        <v>12.84</v>
      </c>
      <c r="V61" s="196">
        <v>5.27</v>
      </c>
      <c r="W61" s="196">
        <v>0.34</v>
      </c>
      <c r="X61" s="196">
        <v>1.45</v>
      </c>
      <c r="Y61" s="196">
        <v>0</v>
      </c>
      <c r="Z61" s="196">
        <v>2.74</v>
      </c>
      <c r="AA61" s="196">
        <v>10.42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0</v>
      </c>
      <c r="AH61" s="196">
        <v>32.94</v>
      </c>
      <c r="AI61" s="196">
        <v>0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0</v>
      </c>
      <c r="AP61" s="196">
        <v>99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7.6</v>
      </c>
      <c r="E62" s="196">
        <v>0</v>
      </c>
      <c r="F62" s="196">
        <v>0</v>
      </c>
      <c r="G62" s="196">
        <v>18.04</v>
      </c>
      <c r="H62" s="196">
        <v>0</v>
      </c>
      <c r="I62" s="196">
        <v>5.85</v>
      </c>
      <c r="J62" s="196">
        <v>17.82</v>
      </c>
      <c r="K62" s="196">
        <v>86.38</v>
      </c>
      <c r="L62" s="196">
        <v>22.34</v>
      </c>
      <c r="M62" s="196">
        <v>0</v>
      </c>
      <c r="N62" s="196">
        <v>0.56000000000000005</v>
      </c>
      <c r="O62" s="196">
        <v>1.96</v>
      </c>
      <c r="P62" s="196">
        <v>2.4500000000000002</v>
      </c>
      <c r="Q62" s="196">
        <v>3.83</v>
      </c>
      <c r="R62" s="196">
        <v>6.15</v>
      </c>
      <c r="S62" s="196">
        <v>4.1399999999999997</v>
      </c>
      <c r="T62" s="196">
        <v>0</v>
      </c>
      <c r="U62" s="196">
        <v>12.84</v>
      </c>
      <c r="V62" s="196">
        <v>5.27</v>
      </c>
      <c r="W62" s="196">
        <v>0.34</v>
      </c>
      <c r="X62" s="196">
        <v>1.45</v>
      </c>
      <c r="Y62" s="196">
        <v>0</v>
      </c>
      <c r="Z62" s="196">
        <v>2.74</v>
      </c>
      <c r="AA62" s="196">
        <v>10.42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0</v>
      </c>
      <c r="AH62" s="196">
        <v>32.94</v>
      </c>
      <c r="AI62" s="196">
        <v>0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0</v>
      </c>
      <c r="AP62" s="196">
        <v>99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7.6</v>
      </c>
      <c r="E63" s="196">
        <v>0</v>
      </c>
      <c r="F63" s="196">
        <v>0</v>
      </c>
      <c r="G63" s="196">
        <v>18.04</v>
      </c>
      <c r="H63" s="196">
        <v>0</v>
      </c>
      <c r="I63" s="196">
        <v>5.85</v>
      </c>
      <c r="J63" s="196">
        <v>17.82</v>
      </c>
      <c r="K63" s="196">
        <v>86.38</v>
      </c>
      <c r="L63" s="196">
        <v>22.34</v>
      </c>
      <c r="M63" s="196">
        <v>0</v>
      </c>
      <c r="N63" s="196">
        <v>0.56000000000000005</v>
      </c>
      <c r="O63" s="196">
        <v>1.96</v>
      </c>
      <c r="P63" s="196">
        <v>2.4</v>
      </c>
      <c r="Q63" s="196">
        <v>3.83</v>
      </c>
      <c r="R63" s="196">
        <v>6.15</v>
      </c>
      <c r="S63" s="196">
        <v>4.1399999999999997</v>
      </c>
      <c r="T63" s="196">
        <v>0</v>
      </c>
      <c r="U63" s="196">
        <v>12.84</v>
      </c>
      <c r="V63" s="196">
        <v>5.27</v>
      </c>
      <c r="W63" s="196">
        <v>0.34</v>
      </c>
      <c r="X63" s="196">
        <v>1.45</v>
      </c>
      <c r="Y63" s="196">
        <v>0</v>
      </c>
      <c r="Z63" s="196">
        <v>2.74</v>
      </c>
      <c r="AA63" s="196">
        <v>10.42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0</v>
      </c>
      <c r="AH63" s="196">
        <v>32.94</v>
      </c>
      <c r="AI63" s="196">
        <v>0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0</v>
      </c>
      <c r="AP63" s="196">
        <v>99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7.6</v>
      </c>
      <c r="E64" s="196">
        <v>0</v>
      </c>
      <c r="F64" s="196">
        <v>0</v>
      </c>
      <c r="G64" s="196">
        <v>18.04</v>
      </c>
      <c r="H64" s="196">
        <v>0</v>
      </c>
      <c r="I64" s="196">
        <v>5.85</v>
      </c>
      <c r="J64" s="196">
        <v>17.82</v>
      </c>
      <c r="K64" s="196">
        <v>86.38</v>
      </c>
      <c r="L64" s="196">
        <v>22.34</v>
      </c>
      <c r="M64" s="196">
        <v>0</v>
      </c>
      <c r="N64" s="196">
        <v>0.56000000000000005</v>
      </c>
      <c r="O64" s="196">
        <v>1.96</v>
      </c>
      <c r="P64" s="196">
        <v>2.4</v>
      </c>
      <c r="Q64" s="196">
        <v>3.83</v>
      </c>
      <c r="R64" s="196">
        <v>0.42</v>
      </c>
      <c r="S64" s="196">
        <v>4.1399999999999997</v>
      </c>
      <c r="T64" s="196">
        <v>0</v>
      </c>
      <c r="U64" s="196">
        <v>12.84</v>
      </c>
      <c r="V64" s="196">
        <v>5.27</v>
      </c>
      <c r="W64" s="196">
        <v>0.34</v>
      </c>
      <c r="X64" s="196">
        <v>1.45</v>
      </c>
      <c r="Y64" s="196">
        <v>0</v>
      </c>
      <c r="Z64" s="196">
        <v>2.74</v>
      </c>
      <c r="AA64" s="196">
        <v>0.89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0</v>
      </c>
      <c r="AH64" s="196">
        <v>32.94</v>
      </c>
      <c r="AI64" s="196">
        <v>0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0</v>
      </c>
      <c r="AP64" s="196">
        <v>99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7.6</v>
      </c>
      <c r="E65" s="196">
        <v>0</v>
      </c>
      <c r="F65" s="196">
        <v>0</v>
      </c>
      <c r="G65" s="196">
        <v>18.04</v>
      </c>
      <c r="H65" s="196">
        <v>0</v>
      </c>
      <c r="I65" s="196">
        <v>5.85</v>
      </c>
      <c r="J65" s="196">
        <v>17.82</v>
      </c>
      <c r="K65" s="196">
        <v>6.33</v>
      </c>
      <c r="L65" s="196">
        <v>1.69</v>
      </c>
      <c r="M65" s="196">
        <v>0</v>
      </c>
      <c r="N65" s="196">
        <v>0.56000000000000005</v>
      </c>
      <c r="O65" s="196">
        <v>1.96</v>
      </c>
      <c r="P65" s="196">
        <v>2.4</v>
      </c>
      <c r="Q65" s="196">
        <v>0.22</v>
      </c>
      <c r="R65" s="196">
        <v>0.42</v>
      </c>
      <c r="S65" s="196">
        <v>0.26</v>
      </c>
      <c r="T65" s="196">
        <v>0</v>
      </c>
      <c r="U65" s="196">
        <v>12.84</v>
      </c>
      <c r="V65" s="196">
        <v>0.2</v>
      </c>
      <c r="W65" s="196">
        <v>0.34</v>
      </c>
      <c r="X65" s="196">
        <v>1.45</v>
      </c>
      <c r="Y65" s="196">
        <v>0</v>
      </c>
      <c r="Z65" s="196">
        <v>2.74</v>
      </c>
      <c r="AA65" s="196">
        <v>0.89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0</v>
      </c>
      <c r="AH65" s="196">
        <v>32.94</v>
      </c>
      <c r="AI65" s="196">
        <v>0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0</v>
      </c>
      <c r="AP65" s="196">
        <v>99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7.6</v>
      </c>
      <c r="E66" s="196">
        <v>0</v>
      </c>
      <c r="F66" s="196">
        <v>0</v>
      </c>
      <c r="G66" s="196">
        <v>18.04</v>
      </c>
      <c r="H66" s="196">
        <v>0</v>
      </c>
      <c r="I66" s="196">
        <v>5.85</v>
      </c>
      <c r="J66" s="196">
        <v>17.82</v>
      </c>
      <c r="K66" s="196">
        <v>6.33</v>
      </c>
      <c r="L66" s="196">
        <v>1.69</v>
      </c>
      <c r="M66" s="196">
        <v>0</v>
      </c>
      <c r="N66" s="196">
        <v>0.56000000000000005</v>
      </c>
      <c r="O66" s="196">
        <v>1.96</v>
      </c>
      <c r="P66" s="196">
        <v>2.4</v>
      </c>
      <c r="Q66" s="196">
        <v>0.22</v>
      </c>
      <c r="R66" s="196">
        <v>0.42</v>
      </c>
      <c r="S66" s="196">
        <v>0.26</v>
      </c>
      <c r="T66" s="196">
        <v>0</v>
      </c>
      <c r="U66" s="196">
        <v>12.84</v>
      </c>
      <c r="V66" s="196">
        <v>0.2</v>
      </c>
      <c r="W66" s="196">
        <v>0.34</v>
      </c>
      <c r="X66" s="196">
        <v>1.45</v>
      </c>
      <c r="Y66" s="196">
        <v>0</v>
      </c>
      <c r="Z66" s="196">
        <v>2.74</v>
      </c>
      <c r="AA66" s="196">
        <v>0.89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0</v>
      </c>
      <c r="AH66" s="196">
        <v>32.94</v>
      </c>
      <c r="AI66" s="196">
        <v>0</v>
      </c>
      <c r="AJ66" s="196">
        <v>0</v>
      </c>
      <c r="AK66" s="196">
        <v>2.6</v>
      </c>
      <c r="AL66" s="196">
        <v>0</v>
      </c>
      <c r="AM66" s="196">
        <v>0</v>
      </c>
      <c r="AN66" s="196">
        <v>0</v>
      </c>
      <c r="AO66" s="196">
        <v>0</v>
      </c>
      <c r="AP66" s="196">
        <v>99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7.6</v>
      </c>
      <c r="E67" s="196">
        <v>0</v>
      </c>
      <c r="F67" s="196">
        <v>0</v>
      </c>
      <c r="G67" s="196">
        <v>18.07</v>
      </c>
      <c r="H67" s="196">
        <v>0</v>
      </c>
      <c r="I67" s="196">
        <v>5.85</v>
      </c>
      <c r="J67" s="196">
        <v>17.82</v>
      </c>
      <c r="K67" s="196">
        <v>6.33</v>
      </c>
      <c r="L67" s="196">
        <v>1.69</v>
      </c>
      <c r="M67" s="196">
        <v>0</v>
      </c>
      <c r="N67" s="196">
        <v>0.56000000000000005</v>
      </c>
      <c r="O67" s="196">
        <v>1.96</v>
      </c>
      <c r="P67" s="196">
        <v>2.4</v>
      </c>
      <c r="Q67" s="196">
        <v>0.22</v>
      </c>
      <c r="R67" s="196">
        <v>0.42</v>
      </c>
      <c r="S67" s="196">
        <v>0.26</v>
      </c>
      <c r="T67" s="196">
        <v>0</v>
      </c>
      <c r="U67" s="196">
        <v>12.84</v>
      </c>
      <c r="V67" s="196">
        <v>0.2</v>
      </c>
      <c r="W67" s="196">
        <v>0.34</v>
      </c>
      <c r="X67" s="196">
        <v>1.45</v>
      </c>
      <c r="Y67" s="196">
        <v>0</v>
      </c>
      <c r="Z67" s="196">
        <v>2.74</v>
      </c>
      <c r="AA67" s="196">
        <v>0.89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0</v>
      </c>
      <c r="AH67" s="196">
        <v>32.94</v>
      </c>
      <c r="AI67" s="196">
        <v>0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0</v>
      </c>
      <c r="AP67" s="196">
        <v>99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7.6</v>
      </c>
      <c r="E68" s="196">
        <v>0</v>
      </c>
      <c r="F68" s="196">
        <v>0</v>
      </c>
      <c r="G68" s="196">
        <v>18.07</v>
      </c>
      <c r="H68" s="196">
        <v>0</v>
      </c>
      <c r="I68" s="196">
        <v>5.85</v>
      </c>
      <c r="J68" s="196">
        <v>17.82</v>
      </c>
      <c r="K68" s="196">
        <v>6.33</v>
      </c>
      <c r="L68" s="196">
        <v>1.69</v>
      </c>
      <c r="M68" s="196">
        <v>0</v>
      </c>
      <c r="N68" s="196">
        <v>0.56000000000000005</v>
      </c>
      <c r="O68" s="196">
        <v>1.96</v>
      </c>
      <c r="P68" s="196">
        <v>2.4</v>
      </c>
      <c r="Q68" s="196">
        <v>0.22</v>
      </c>
      <c r="R68" s="196">
        <v>0.42</v>
      </c>
      <c r="S68" s="196">
        <v>0.26</v>
      </c>
      <c r="T68" s="196">
        <v>0</v>
      </c>
      <c r="U68" s="196">
        <v>12.84</v>
      </c>
      <c r="V68" s="196">
        <v>0.2</v>
      </c>
      <c r="W68" s="196">
        <v>0.34</v>
      </c>
      <c r="X68" s="196">
        <v>1.45</v>
      </c>
      <c r="Y68" s="196">
        <v>0</v>
      </c>
      <c r="Z68" s="196">
        <v>2.74</v>
      </c>
      <c r="AA68" s="196">
        <v>0.89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0</v>
      </c>
      <c r="AH68" s="196">
        <v>32.94</v>
      </c>
      <c r="AI68" s="196">
        <v>0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0</v>
      </c>
      <c r="AP68" s="196">
        <v>99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7.6</v>
      </c>
      <c r="E69" s="196">
        <v>0</v>
      </c>
      <c r="F69" s="196">
        <v>0</v>
      </c>
      <c r="G69" s="196">
        <v>18.07</v>
      </c>
      <c r="H69" s="196">
        <v>0</v>
      </c>
      <c r="I69" s="196">
        <v>5.85</v>
      </c>
      <c r="J69" s="196">
        <v>17.82</v>
      </c>
      <c r="K69" s="196">
        <v>6.33</v>
      </c>
      <c r="L69" s="196">
        <v>1.69</v>
      </c>
      <c r="M69" s="196">
        <v>0</v>
      </c>
      <c r="N69" s="196">
        <v>0.56000000000000005</v>
      </c>
      <c r="O69" s="196">
        <v>1.96</v>
      </c>
      <c r="P69" s="196">
        <v>2.4</v>
      </c>
      <c r="Q69" s="196">
        <v>0.22</v>
      </c>
      <c r="R69" s="196">
        <v>0.42</v>
      </c>
      <c r="S69" s="196">
        <v>0.26</v>
      </c>
      <c r="T69" s="196">
        <v>0</v>
      </c>
      <c r="U69" s="196">
        <v>12.84</v>
      </c>
      <c r="V69" s="196">
        <v>0.2</v>
      </c>
      <c r="W69" s="196">
        <v>0.34</v>
      </c>
      <c r="X69" s="196">
        <v>1.45</v>
      </c>
      <c r="Y69" s="196">
        <v>0</v>
      </c>
      <c r="Z69" s="196">
        <v>2.74</v>
      </c>
      <c r="AA69" s="196">
        <v>0.89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0</v>
      </c>
      <c r="AH69" s="196">
        <v>32.94</v>
      </c>
      <c r="AI69" s="196">
        <v>0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0</v>
      </c>
      <c r="AP69" s="196">
        <v>99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7.6</v>
      </c>
      <c r="E70" s="196">
        <v>0</v>
      </c>
      <c r="F70" s="196">
        <v>0</v>
      </c>
      <c r="G70" s="196">
        <v>18.07</v>
      </c>
      <c r="H70" s="196">
        <v>0</v>
      </c>
      <c r="I70" s="196">
        <v>5.85</v>
      </c>
      <c r="J70" s="196">
        <v>17.82</v>
      </c>
      <c r="K70" s="196">
        <v>6.33</v>
      </c>
      <c r="L70" s="196">
        <v>1.69</v>
      </c>
      <c r="M70" s="196">
        <v>0</v>
      </c>
      <c r="N70" s="196">
        <v>0.56000000000000005</v>
      </c>
      <c r="O70" s="196">
        <v>1.96</v>
      </c>
      <c r="P70" s="196">
        <v>2.4</v>
      </c>
      <c r="Q70" s="196">
        <v>0.22</v>
      </c>
      <c r="R70" s="196">
        <v>0.42</v>
      </c>
      <c r="S70" s="196">
        <v>0.26</v>
      </c>
      <c r="T70" s="196">
        <v>0</v>
      </c>
      <c r="U70" s="196">
        <v>12.84</v>
      </c>
      <c r="V70" s="196">
        <v>0.2</v>
      </c>
      <c r="W70" s="196">
        <v>0.34</v>
      </c>
      <c r="X70" s="196">
        <v>1.45</v>
      </c>
      <c r="Y70" s="196">
        <v>0</v>
      </c>
      <c r="Z70" s="196">
        <v>2.74</v>
      </c>
      <c r="AA70" s="196">
        <v>0.89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0</v>
      </c>
      <c r="AH70" s="196">
        <v>30.47</v>
      </c>
      <c r="AI70" s="196">
        <v>0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0</v>
      </c>
      <c r="AP70" s="196">
        <v>99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7.6</v>
      </c>
      <c r="E71" s="196">
        <v>0</v>
      </c>
      <c r="F71" s="196">
        <v>0</v>
      </c>
      <c r="G71" s="196">
        <v>18.07</v>
      </c>
      <c r="H71" s="196">
        <v>0</v>
      </c>
      <c r="I71" s="196">
        <v>5.85</v>
      </c>
      <c r="J71" s="196">
        <v>17.82</v>
      </c>
      <c r="K71" s="196">
        <v>6.33</v>
      </c>
      <c r="L71" s="196">
        <v>1.69</v>
      </c>
      <c r="M71" s="196">
        <v>0</v>
      </c>
      <c r="N71" s="196">
        <v>0.56000000000000005</v>
      </c>
      <c r="O71" s="196">
        <v>1.96</v>
      </c>
      <c r="P71" s="196">
        <v>2.4</v>
      </c>
      <c r="Q71" s="196">
        <v>0.22</v>
      </c>
      <c r="R71" s="196">
        <v>0.42</v>
      </c>
      <c r="S71" s="196">
        <v>0.26</v>
      </c>
      <c r="T71" s="196">
        <v>0</v>
      </c>
      <c r="U71" s="196">
        <v>12.84</v>
      </c>
      <c r="V71" s="196">
        <v>0.2</v>
      </c>
      <c r="W71" s="196">
        <v>0.34</v>
      </c>
      <c r="X71" s="196">
        <v>1.45</v>
      </c>
      <c r="Y71" s="196">
        <v>0</v>
      </c>
      <c r="Z71" s="196">
        <v>2.74</v>
      </c>
      <c r="AA71" s="196">
        <v>0.89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0</v>
      </c>
      <c r="AH71" s="196">
        <v>30.47</v>
      </c>
      <c r="AI71" s="196">
        <v>0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0</v>
      </c>
      <c r="AP71" s="196">
        <v>99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7.6</v>
      </c>
      <c r="E72" s="196">
        <v>0</v>
      </c>
      <c r="F72" s="196">
        <v>0</v>
      </c>
      <c r="G72" s="196">
        <v>18.07</v>
      </c>
      <c r="H72" s="196">
        <v>0</v>
      </c>
      <c r="I72" s="196">
        <v>5.85</v>
      </c>
      <c r="J72" s="196">
        <v>17.82</v>
      </c>
      <c r="K72" s="196">
        <v>6.33</v>
      </c>
      <c r="L72" s="196">
        <v>1.69</v>
      </c>
      <c r="M72" s="196">
        <v>0</v>
      </c>
      <c r="N72" s="196">
        <v>0.56000000000000005</v>
      </c>
      <c r="O72" s="196">
        <v>1.96</v>
      </c>
      <c r="P72" s="196">
        <v>2.4</v>
      </c>
      <c r="Q72" s="196">
        <v>0.22</v>
      </c>
      <c r="R72" s="196">
        <v>0.42</v>
      </c>
      <c r="S72" s="196">
        <v>0.26</v>
      </c>
      <c r="T72" s="196">
        <v>0</v>
      </c>
      <c r="U72" s="196">
        <v>12.84</v>
      </c>
      <c r="V72" s="196">
        <v>0.2</v>
      </c>
      <c r="W72" s="196">
        <v>0.34</v>
      </c>
      <c r="X72" s="196">
        <v>1.45</v>
      </c>
      <c r="Y72" s="196">
        <v>0</v>
      </c>
      <c r="Z72" s="196">
        <v>2.74</v>
      </c>
      <c r="AA72" s="196">
        <v>0.89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0</v>
      </c>
      <c r="AH72" s="196">
        <v>30.47</v>
      </c>
      <c r="AI72" s="196">
        <v>0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0</v>
      </c>
      <c r="AP72" s="196">
        <v>99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7.6</v>
      </c>
      <c r="E73" s="196">
        <v>0</v>
      </c>
      <c r="F73" s="196">
        <v>0</v>
      </c>
      <c r="G73" s="196">
        <v>18.07</v>
      </c>
      <c r="H73" s="196">
        <v>0</v>
      </c>
      <c r="I73" s="196">
        <v>5.85</v>
      </c>
      <c r="J73" s="196">
        <v>17.82</v>
      </c>
      <c r="K73" s="196">
        <v>6.33</v>
      </c>
      <c r="L73" s="196">
        <v>1.69</v>
      </c>
      <c r="M73" s="196">
        <v>0</v>
      </c>
      <c r="N73" s="196">
        <v>0.56000000000000005</v>
      </c>
      <c r="O73" s="196">
        <v>1.96</v>
      </c>
      <c r="P73" s="196">
        <v>2.4</v>
      </c>
      <c r="Q73" s="196">
        <v>0.22</v>
      </c>
      <c r="R73" s="196">
        <v>0.42</v>
      </c>
      <c r="S73" s="196">
        <v>0.26</v>
      </c>
      <c r="T73" s="196">
        <v>0</v>
      </c>
      <c r="U73" s="196">
        <v>12.84</v>
      </c>
      <c r="V73" s="196">
        <v>0.2</v>
      </c>
      <c r="W73" s="196">
        <v>0.34</v>
      </c>
      <c r="X73" s="196">
        <v>1.45</v>
      </c>
      <c r="Y73" s="196">
        <v>0</v>
      </c>
      <c r="Z73" s="196">
        <v>2.74</v>
      </c>
      <c r="AA73" s="196">
        <v>0.89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0</v>
      </c>
      <c r="AH73" s="196">
        <v>30.47</v>
      </c>
      <c r="AI73" s="196">
        <v>0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0</v>
      </c>
      <c r="AP73" s="196">
        <v>99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7.6</v>
      </c>
      <c r="E74" s="196">
        <v>0</v>
      </c>
      <c r="F74" s="196">
        <v>0</v>
      </c>
      <c r="G74" s="196">
        <v>18.07</v>
      </c>
      <c r="H74" s="196">
        <v>0</v>
      </c>
      <c r="I74" s="196">
        <v>5.85</v>
      </c>
      <c r="J74" s="196">
        <v>17.82</v>
      </c>
      <c r="K74" s="196">
        <v>6.33</v>
      </c>
      <c r="L74" s="196">
        <v>1.69</v>
      </c>
      <c r="M74" s="196">
        <v>0</v>
      </c>
      <c r="N74" s="196">
        <v>0.56000000000000005</v>
      </c>
      <c r="O74" s="196">
        <v>1.96</v>
      </c>
      <c r="P74" s="196">
        <v>2.4</v>
      </c>
      <c r="Q74" s="196">
        <v>0.22</v>
      </c>
      <c r="R74" s="196">
        <v>0.42</v>
      </c>
      <c r="S74" s="196">
        <v>0.26</v>
      </c>
      <c r="T74" s="196">
        <v>0</v>
      </c>
      <c r="U74" s="196">
        <v>12.84</v>
      </c>
      <c r="V74" s="196">
        <v>0.2</v>
      </c>
      <c r="W74" s="196">
        <v>0.34</v>
      </c>
      <c r="X74" s="196">
        <v>1.45</v>
      </c>
      <c r="Y74" s="196">
        <v>0</v>
      </c>
      <c r="Z74" s="196">
        <v>2.74</v>
      </c>
      <c r="AA74" s="196">
        <v>0.89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0</v>
      </c>
      <c r="AH74" s="196">
        <v>30.47</v>
      </c>
      <c r="AI74" s="196">
        <v>0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0</v>
      </c>
      <c r="AP74" s="196">
        <v>99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7.73</v>
      </c>
      <c r="E75" s="196">
        <v>0</v>
      </c>
      <c r="F75" s="196">
        <v>0</v>
      </c>
      <c r="G75" s="196">
        <v>18.07</v>
      </c>
      <c r="H75" s="196">
        <v>0</v>
      </c>
      <c r="I75" s="196">
        <v>5.85</v>
      </c>
      <c r="J75" s="196">
        <v>17.82</v>
      </c>
      <c r="K75" s="196">
        <v>6.33</v>
      </c>
      <c r="L75" s="196">
        <v>1.69</v>
      </c>
      <c r="M75" s="196">
        <v>0</v>
      </c>
      <c r="N75" s="196">
        <v>0.56000000000000005</v>
      </c>
      <c r="O75" s="196">
        <v>1.96</v>
      </c>
      <c r="P75" s="196">
        <v>2.4</v>
      </c>
      <c r="Q75" s="196">
        <v>0.22</v>
      </c>
      <c r="R75" s="196">
        <v>0.42</v>
      </c>
      <c r="S75" s="196">
        <v>0.26</v>
      </c>
      <c r="T75" s="196">
        <v>0</v>
      </c>
      <c r="U75" s="196">
        <v>12.84</v>
      </c>
      <c r="V75" s="196">
        <v>0.2</v>
      </c>
      <c r="W75" s="196">
        <v>0.34</v>
      </c>
      <c r="X75" s="196">
        <v>1.45</v>
      </c>
      <c r="Y75" s="196">
        <v>0</v>
      </c>
      <c r="Z75" s="196">
        <v>2.74</v>
      </c>
      <c r="AA75" s="196">
        <v>0.89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0</v>
      </c>
      <c r="AH75" s="196">
        <v>30.47</v>
      </c>
      <c r="AI75" s="196">
        <v>0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0</v>
      </c>
      <c r="AP75" s="196">
        <v>99</v>
      </c>
      <c r="AQ75" s="196">
        <v>0</v>
      </c>
      <c r="AR75" s="196">
        <v>3.87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7.73</v>
      </c>
      <c r="E76" s="196">
        <v>0</v>
      </c>
      <c r="F76" s="196">
        <v>0</v>
      </c>
      <c r="G76" s="196">
        <v>18.07</v>
      </c>
      <c r="H76" s="196">
        <v>0</v>
      </c>
      <c r="I76" s="196">
        <v>5.85</v>
      </c>
      <c r="J76" s="196">
        <v>17.82</v>
      </c>
      <c r="K76" s="196">
        <v>6.33</v>
      </c>
      <c r="L76" s="196">
        <v>1.69</v>
      </c>
      <c r="M76" s="196">
        <v>0</v>
      </c>
      <c r="N76" s="196">
        <v>0.56000000000000005</v>
      </c>
      <c r="O76" s="196">
        <v>1.96</v>
      </c>
      <c r="P76" s="196">
        <v>2.4</v>
      </c>
      <c r="Q76" s="196">
        <v>0.22</v>
      </c>
      <c r="R76" s="196">
        <v>0.42</v>
      </c>
      <c r="S76" s="196">
        <v>0.26</v>
      </c>
      <c r="T76" s="196">
        <v>0</v>
      </c>
      <c r="U76" s="196">
        <v>12.84</v>
      </c>
      <c r="V76" s="196">
        <v>0.2</v>
      </c>
      <c r="W76" s="196">
        <v>0.34</v>
      </c>
      <c r="X76" s="196">
        <v>1.45</v>
      </c>
      <c r="Y76" s="196">
        <v>0</v>
      </c>
      <c r="Z76" s="196">
        <v>2.74</v>
      </c>
      <c r="AA76" s="196">
        <v>0.89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0</v>
      </c>
      <c r="AH76" s="196">
        <v>30.47</v>
      </c>
      <c r="AI76" s="196">
        <v>0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0</v>
      </c>
      <c r="AP76" s="196">
        <v>99</v>
      </c>
      <c r="AQ76" s="196">
        <v>0</v>
      </c>
      <c r="AR76" s="196">
        <v>3.87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7.73</v>
      </c>
      <c r="E77" s="196">
        <v>0</v>
      </c>
      <c r="F77" s="196">
        <v>0</v>
      </c>
      <c r="G77" s="196">
        <v>18.07</v>
      </c>
      <c r="H77" s="196">
        <v>0</v>
      </c>
      <c r="I77" s="196">
        <v>5.85</v>
      </c>
      <c r="J77" s="196">
        <v>17.82</v>
      </c>
      <c r="K77" s="196">
        <v>6.33</v>
      </c>
      <c r="L77" s="196">
        <v>1.69</v>
      </c>
      <c r="M77" s="196">
        <v>0</v>
      </c>
      <c r="N77" s="196">
        <v>0.56000000000000005</v>
      </c>
      <c r="O77" s="196">
        <v>1.96</v>
      </c>
      <c r="P77" s="196">
        <v>2.4</v>
      </c>
      <c r="Q77" s="196">
        <v>0.22</v>
      </c>
      <c r="R77" s="196">
        <v>0.42</v>
      </c>
      <c r="S77" s="196">
        <v>0.26</v>
      </c>
      <c r="T77" s="196">
        <v>0</v>
      </c>
      <c r="U77" s="196">
        <v>12.84</v>
      </c>
      <c r="V77" s="196">
        <v>0.2</v>
      </c>
      <c r="W77" s="196">
        <v>0.34</v>
      </c>
      <c r="X77" s="196">
        <v>1.45</v>
      </c>
      <c r="Y77" s="196">
        <v>0</v>
      </c>
      <c r="Z77" s="196">
        <v>2.74</v>
      </c>
      <c r="AA77" s="196">
        <v>0.89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0</v>
      </c>
      <c r="AH77" s="196">
        <v>30.47</v>
      </c>
      <c r="AI77" s="196">
        <v>0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0</v>
      </c>
      <c r="AP77" s="196">
        <v>99</v>
      </c>
      <c r="AQ77" s="196">
        <v>0</v>
      </c>
      <c r="AR77" s="196">
        <v>3.87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7.73</v>
      </c>
      <c r="E78" s="196">
        <v>0</v>
      </c>
      <c r="F78" s="196">
        <v>0</v>
      </c>
      <c r="G78" s="196">
        <v>18.07</v>
      </c>
      <c r="H78" s="196">
        <v>0</v>
      </c>
      <c r="I78" s="196">
        <v>5.85</v>
      </c>
      <c r="J78" s="196">
        <v>17.82</v>
      </c>
      <c r="K78" s="196">
        <v>6.33</v>
      </c>
      <c r="L78" s="196">
        <v>1.69</v>
      </c>
      <c r="M78" s="196">
        <v>0</v>
      </c>
      <c r="N78" s="196">
        <v>0.56000000000000005</v>
      </c>
      <c r="O78" s="196">
        <v>1.96</v>
      </c>
      <c r="P78" s="196">
        <v>2.4</v>
      </c>
      <c r="Q78" s="196">
        <v>0.22</v>
      </c>
      <c r="R78" s="196">
        <v>0.42</v>
      </c>
      <c r="S78" s="196">
        <v>0.26</v>
      </c>
      <c r="T78" s="196">
        <v>0</v>
      </c>
      <c r="U78" s="196">
        <v>12.84</v>
      </c>
      <c r="V78" s="196">
        <v>0.2</v>
      </c>
      <c r="W78" s="196">
        <v>0.34</v>
      </c>
      <c r="X78" s="196">
        <v>1.45</v>
      </c>
      <c r="Y78" s="196">
        <v>0</v>
      </c>
      <c r="Z78" s="196">
        <v>2.74</v>
      </c>
      <c r="AA78" s="196">
        <v>0.89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0</v>
      </c>
      <c r="AH78" s="196">
        <v>30.47</v>
      </c>
      <c r="AI78" s="196">
        <v>0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0</v>
      </c>
      <c r="AP78" s="196">
        <v>99</v>
      </c>
      <c r="AQ78" s="196">
        <v>0</v>
      </c>
      <c r="AR78" s="196">
        <v>3.87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7.73</v>
      </c>
      <c r="E79" s="196">
        <v>0</v>
      </c>
      <c r="F79" s="196">
        <v>0</v>
      </c>
      <c r="G79" s="196">
        <v>18.100000000000001</v>
      </c>
      <c r="H79" s="196">
        <v>0</v>
      </c>
      <c r="I79" s="196">
        <v>5.85</v>
      </c>
      <c r="J79" s="196">
        <v>17.82</v>
      </c>
      <c r="K79" s="196">
        <v>6.33</v>
      </c>
      <c r="L79" s="196">
        <v>1.69</v>
      </c>
      <c r="M79" s="196">
        <v>0</v>
      </c>
      <c r="N79" s="196">
        <v>0.56000000000000005</v>
      </c>
      <c r="O79" s="196">
        <v>1.96</v>
      </c>
      <c r="P79" s="196">
        <v>2.4</v>
      </c>
      <c r="Q79" s="196">
        <v>0.22</v>
      </c>
      <c r="R79" s="196">
        <v>0.42</v>
      </c>
      <c r="S79" s="196">
        <v>0.26</v>
      </c>
      <c r="T79" s="196">
        <v>0</v>
      </c>
      <c r="U79" s="196">
        <v>12.84</v>
      </c>
      <c r="V79" s="196">
        <v>0.2</v>
      </c>
      <c r="W79" s="196">
        <v>0.34</v>
      </c>
      <c r="X79" s="196">
        <v>1.45</v>
      </c>
      <c r="Y79" s="196">
        <v>0</v>
      </c>
      <c r="Z79" s="196">
        <v>2.74</v>
      </c>
      <c r="AA79" s="196">
        <v>0.89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0</v>
      </c>
      <c r="AH79" s="196">
        <v>30.47</v>
      </c>
      <c r="AI79" s="196">
        <v>0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0</v>
      </c>
      <c r="AP79" s="196">
        <v>99</v>
      </c>
      <c r="AQ79" s="196">
        <v>0</v>
      </c>
      <c r="AR79" s="196">
        <v>3.87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7.73</v>
      </c>
      <c r="E80" s="196">
        <v>0</v>
      </c>
      <c r="F80" s="196">
        <v>0</v>
      </c>
      <c r="G80" s="196">
        <v>18.100000000000001</v>
      </c>
      <c r="H80" s="196">
        <v>0</v>
      </c>
      <c r="I80" s="196">
        <v>5.85</v>
      </c>
      <c r="J80" s="196">
        <v>17.82</v>
      </c>
      <c r="K80" s="196">
        <v>6.33</v>
      </c>
      <c r="L80" s="196">
        <v>1.69</v>
      </c>
      <c r="M80" s="196">
        <v>0</v>
      </c>
      <c r="N80" s="196">
        <v>0.56000000000000005</v>
      </c>
      <c r="O80" s="196">
        <v>1.96</v>
      </c>
      <c r="P80" s="196">
        <v>2.4</v>
      </c>
      <c r="Q80" s="196">
        <v>0.22</v>
      </c>
      <c r="R80" s="196">
        <v>0.42</v>
      </c>
      <c r="S80" s="196">
        <v>0.26</v>
      </c>
      <c r="T80" s="196">
        <v>0</v>
      </c>
      <c r="U80" s="196">
        <v>12.84</v>
      </c>
      <c r="V80" s="196">
        <v>0.2</v>
      </c>
      <c r="W80" s="196">
        <v>0.34</v>
      </c>
      <c r="X80" s="196">
        <v>1.45</v>
      </c>
      <c r="Y80" s="196">
        <v>0</v>
      </c>
      <c r="Z80" s="196">
        <v>2.74</v>
      </c>
      <c r="AA80" s="196">
        <v>0.89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0</v>
      </c>
      <c r="AH80" s="196">
        <v>30.47</v>
      </c>
      <c r="AI80" s="196">
        <v>0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0</v>
      </c>
      <c r="AP80" s="196">
        <v>99</v>
      </c>
      <c r="AQ80" s="196">
        <v>0</v>
      </c>
      <c r="AR80" s="196">
        <v>3.87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7.73</v>
      </c>
      <c r="E81" s="196">
        <v>0</v>
      </c>
      <c r="F81" s="196">
        <v>0</v>
      </c>
      <c r="G81" s="196">
        <v>18.100000000000001</v>
      </c>
      <c r="H81" s="196">
        <v>0</v>
      </c>
      <c r="I81" s="196">
        <v>5.85</v>
      </c>
      <c r="J81" s="196">
        <v>17.82</v>
      </c>
      <c r="K81" s="196">
        <v>6.33</v>
      </c>
      <c r="L81" s="196">
        <v>1.69</v>
      </c>
      <c r="M81" s="196">
        <v>0</v>
      </c>
      <c r="N81" s="196">
        <v>0.56000000000000005</v>
      </c>
      <c r="O81" s="196">
        <v>1.96</v>
      </c>
      <c r="P81" s="196">
        <v>2.4</v>
      </c>
      <c r="Q81" s="196">
        <v>0.22</v>
      </c>
      <c r="R81" s="196">
        <v>0.42</v>
      </c>
      <c r="S81" s="196">
        <v>0.26</v>
      </c>
      <c r="T81" s="196">
        <v>0</v>
      </c>
      <c r="U81" s="196">
        <v>12.84</v>
      </c>
      <c r="V81" s="196">
        <v>0.2</v>
      </c>
      <c r="W81" s="196">
        <v>0.34</v>
      </c>
      <c r="X81" s="196">
        <v>1.45</v>
      </c>
      <c r="Y81" s="196">
        <v>0</v>
      </c>
      <c r="Z81" s="196">
        <v>2.74</v>
      </c>
      <c r="AA81" s="196">
        <v>0.89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0</v>
      </c>
      <c r="AH81" s="196">
        <v>32.94</v>
      </c>
      <c r="AI81" s="196">
        <v>0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0</v>
      </c>
      <c r="AP81" s="196">
        <v>99</v>
      </c>
      <c r="AQ81" s="196">
        <v>0</v>
      </c>
      <c r="AR81" s="196">
        <v>3.87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7.73</v>
      </c>
      <c r="E82" s="196">
        <v>0</v>
      </c>
      <c r="F82" s="196">
        <v>0</v>
      </c>
      <c r="G82" s="196">
        <v>18.100000000000001</v>
      </c>
      <c r="H82" s="196">
        <v>0</v>
      </c>
      <c r="I82" s="196">
        <v>5.85</v>
      </c>
      <c r="J82" s="196">
        <v>17.82</v>
      </c>
      <c r="K82" s="196">
        <v>6.33</v>
      </c>
      <c r="L82" s="196">
        <v>1.69</v>
      </c>
      <c r="M82" s="196">
        <v>0</v>
      </c>
      <c r="N82" s="196">
        <v>0.56000000000000005</v>
      </c>
      <c r="O82" s="196">
        <v>1.96</v>
      </c>
      <c r="P82" s="196">
        <v>2.4</v>
      </c>
      <c r="Q82" s="196">
        <v>0.22</v>
      </c>
      <c r="R82" s="196">
        <v>0.42</v>
      </c>
      <c r="S82" s="196">
        <v>0.26</v>
      </c>
      <c r="T82" s="196">
        <v>0</v>
      </c>
      <c r="U82" s="196">
        <v>12.84</v>
      </c>
      <c r="V82" s="196">
        <v>0.2</v>
      </c>
      <c r="W82" s="196">
        <v>0.34</v>
      </c>
      <c r="X82" s="196">
        <v>1.45</v>
      </c>
      <c r="Y82" s="196">
        <v>0</v>
      </c>
      <c r="Z82" s="196">
        <v>2.74</v>
      </c>
      <c r="AA82" s="196">
        <v>0.89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0</v>
      </c>
      <c r="AH82" s="196">
        <v>32.94</v>
      </c>
      <c r="AI82" s="196">
        <v>0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0</v>
      </c>
      <c r="AP82" s="196">
        <v>99</v>
      </c>
      <c r="AQ82" s="196">
        <v>0</v>
      </c>
      <c r="AR82" s="196">
        <v>3.87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7.73</v>
      </c>
      <c r="E83" s="196">
        <v>0</v>
      </c>
      <c r="F83" s="196">
        <v>0</v>
      </c>
      <c r="G83" s="196">
        <v>18.100000000000001</v>
      </c>
      <c r="H83" s="196">
        <v>0</v>
      </c>
      <c r="I83" s="196">
        <v>5.85</v>
      </c>
      <c r="J83" s="196">
        <v>17.82</v>
      </c>
      <c r="K83" s="196">
        <v>6.33</v>
      </c>
      <c r="L83" s="196">
        <v>1.69</v>
      </c>
      <c r="M83" s="196">
        <v>0</v>
      </c>
      <c r="N83" s="196">
        <v>0.56000000000000005</v>
      </c>
      <c r="O83" s="196">
        <v>1.96</v>
      </c>
      <c r="P83" s="196">
        <v>2.4</v>
      </c>
      <c r="Q83" s="196">
        <v>0.22</v>
      </c>
      <c r="R83" s="196">
        <v>0.42</v>
      </c>
      <c r="S83" s="196">
        <v>0.26</v>
      </c>
      <c r="T83" s="196">
        <v>0</v>
      </c>
      <c r="U83" s="196">
        <v>12.84</v>
      </c>
      <c r="V83" s="196">
        <v>0.2</v>
      </c>
      <c r="W83" s="196">
        <v>0.34</v>
      </c>
      <c r="X83" s="196">
        <v>1.45</v>
      </c>
      <c r="Y83" s="196">
        <v>0</v>
      </c>
      <c r="Z83" s="196">
        <v>2.74</v>
      </c>
      <c r="AA83" s="196">
        <v>0.89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0</v>
      </c>
      <c r="AH83" s="196">
        <v>32.94</v>
      </c>
      <c r="AI83" s="196">
        <v>0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0</v>
      </c>
      <c r="AP83" s="196">
        <v>99</v>
      </c>
      <c r="AQ83" s="196">
        <v>0</v>
      </c>
      <c r="AR83" s="196">
        <v>3.87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7.73</v>
      </c>
      <c r="E84" s="196">
        <v>0</v>
      </c>
      <c r="F84" s="196">
        <v>0</v>
      </c>
      <c r="G84" s="196">
        <v>18.100000000000001</v>
      </c>
      <c r="H84" s="196">
        <v>0</v>
      </c>
      <c r="I84" s="196">
        <v>5.85</v>
      </c>
      <c r="J84" s="196">
        <v>17.82</v>
      </c>
      <c r="K84" s="196">
        <v>6.33</v>
      </c>
      <c r="L84" s="196">
        <v>1.69</v>
      </c>
      <c r="M84" s="196">
        <v>0</v>
      </c>
      <c r="N84" s="196">
        <v>0.56000000000000005</v>
      </c>
      <c r="O84" s="196">
        <v>1.96</v>
      </c>
      <c r="P84" s="196">
        <v>2.4</v>
      </c>
      <c r="Q84" s="196">
        <v>0.22</v>
      </c>
      <c r="R84" s="196">
        <v>0.42</v>
      </c>
      <c r="S84" s="196">
        <v>0.26</v>
      </c>
      <c r="T84" s="196">
        <v>0</v>
      </c>
      <c r="U84" s="196">
        <v>12.84</v>
      </c>
      <c r="V84" s="196">
        <v>0.2</v>
      </c>
      <c r="W84" s="196">
        <v>0.34</v>
      </c>
      <c r="X84" s="196">
        <v>1.45</v>
      </c>
      <c r="Y84" s="196">
        <v>0</v>
      </c>
      <c r="Z84" s="196">
        <v>2.74</v>
      </c>
      <c r="AA84" s="196">
        <v>0.89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0</v>
      </c>
      <c r="AH84" s="196">
        <v>19.489999999999998</v>
      </c>
      <c r="AI84" s="196">
        <v>0</v>
      </c>
      <c r="AJ84" s="196">
        <v>12.05</v>
      </c>
      <c r="AK84" s="196">
        <v>2.6</v>
      </c>
      <c r="AL84" s="196">
        <v>0</v>
      </c>
      <c r="AM84" s="196">
        <v>0</v>
      </c>
      <c r="AN84" s="196">
        <v>0</v>
      </c>
      <c r="AO84" s="196">
        <v>0</v>
      </c>
      <c r="AP84" s="196">
        <v>99</v>
      </c>
      <c r="AQ84" s="196">
        <v>0</v>
      </c>
      <c r="AR84" s="196">
        <v>3.87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7.73</v>
      </c>
      <c r="E85" s="196">
        <v>0</v>
      </c>
      <c r="F85" s="196">
        <v>0</v>
      </c>
      <c r="G85" s="196">
        <v>18.100000000000001</v>
      </c>
      <c r="H85" s="196">
        <v>0</v>
      </c>
      <c r="I85" s="196">
        <v>5.85</v>
      </c>
      <c r="J85" s="196">
        <v>17.82</v>
      </c>
      <c r="K85" s="196">
        <v>6.33</v>
      </c>
      <c r="L85" s="196">
        <v>1.69</v>
      </c>
      <c r="M85" s="196">
        <v>0</v>
      </c>
      <c r="N85" s="196">
        <v>1.77</v>
      </c>
      <c r="O85" s="196">
        <v>1.96</v>
      </c>
      <c r="P85" s="196">
        <v>2.4</v>
      </c>
      <c r="Q85" s="196">
        <v>0.22</v>
      </c>
      <c r="R85" s="196">
        <v>0.42</v>
      </c>
      <c r="S85" s="196">
        <v>0.26</v>
      </c>
      <c r="T85" s="196">
        <v>0</v>
      </c>
      <c r="U85" s="196">
        <v>12.84</v>
      </c>
      <c r="V85" s="196">
        <v>0.2</v>
      </c>
      <c r="W85" s="196">
        <v>0.34</v>
      </c>
      <c r="X85" s="196">
        <v>1.45</v>
      </c>
      <c r="Y85" s="196">
        <v>0</v>
      </c>
      <c r="Z85" s="196">
        <v>2.74</v>
      </c>
      <c r="AA85" s="196">
        <v>0.89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0</v>
      </c>
      <c r="AH85" s="196">
        <v>32.94</v>
      </c>
      <c r="AI85" s="196">
        <v>0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0</v>
      </c>
      <c r="AP85" s="196">
        <v>99</v>
      </c>
      <c r="AQ85" s="196">
        <v>0</v>
      </c>
      <c r="AR85" s="196">
        <v>3.87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7.73</v>
      </c>
      <c r="E86" s="196">
        <v>0</v>
      </c>
      <c r="F86" s="196">
        <v>0</v>
      </c>
      <c r="G86" s="196">
        <v>18.100000000000001</v>
      </c>
      <c r="H86" s="196">
        <v>0</v>
      </c>
      <c r="I86" s="196">
        <v>5.85</v>
      </c>
      <c r="J86" s="196">
        <v>17.82</v>
      </c>
      <c r="K86" s="196">
        <v>6.33</v>
      </c>
      <c r="L86" s="196">
        <v>1.69</v>
      </c>
      <c r="M86" s="196">
        <v>0</v>
      </c>
      <c r="N86" s="196">
        <v>0.93</v>
      </c>
      <c r="O86" s="196">
        <v>1.96</v>
      </c>
      <c r="P86" s="196">
        <v>2.4</v>
      </c>
      <c r="Q86" s="196">
        <v>0.22</v>
      </c>
      <c r="R86" s="196">
        <v>0.42</v>
      </c>
      <c r="S86" s="196">
        <v>0.26</v>
      </c>
      <c r="T86" s="196">
        <v>0</v>
      </c>
      <c r="U86" s="196">
        <v>12.84</v>
      </c>
      <c r="V86" s="196">
        <v>0.2</v>
      </c>
      <c r="W86" s="196">
        <v>0.34</v>
      </c>
      <c r="X86" s="196">
        <v>1.45</v>
      </c>
      <c r="Y86" s="196">
        <v>0</v>
      </c>
      <c r="Z86" s="196">
        <v>2.74</v>
      </c>
      <c r="AA86" s="196">
        <v>0.89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0</v>
      </c>
      <c r="AH86" s="196">
        <v>32.94</v>
      </c>
      <c r="AI86" s="196">
        <v>0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0</v>
      </c>
      <c r="AP86" s="196">
        <v>99</v>
      </c>
      <c r="AQ86" s="196">
        <v>0</v>
      </c>
      <c r="AR86" s="196">
        <v>3.87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7.73</v>
      </c>
      <c r="E87" s="196">
        <v>0</v>
      </c>
      <c r="F87" s="196">
        <v>0</v>
      </c>
      <c r="G87" s="196">
        <v>18.100000000000001</v>
      </c>
      <c r="H87" s="196">
        <v>0</v>
      </c>
      <c r="I87" s="196">
        <v>5.85</v>
      </c>
      <c r="J87" s="196">
        <v>17.82</v>
      </c>
      <c r="K87" s="196">
        <v>6.33</v>
      </c>
      <c r="L87" s="196">
        <v>1.69</v>
      </c>
      <c r="M87" s="196">
        <v>0</v>
      </c>
      <c r="N87" s="196">
        <v>5.04</v>
      </c>
      <c r="O87" s="196">
        <v>1.96</v>
      </c>
      <c r="P87" s="196">
        <v>2.4</v>
      </c>
      <c r="Q87" s="196">
        <v>0.22</v>
      </c>
      <c r="R87" s="196">
        <v>0.42</v>
      </c>
      <c r="S87" s="196">
        <v>0.26</v>
      </c>
      <c r="T87" s="196">
        <v>0</v>
      </c>
      <c r="U87" s="196">
        <v>12.84</v>
      </c>
      <c r="V87" s="196">
        <v>0.2</v>
      </c>
      <c r="W87" s="196">
        <v>0.34</v>
      </c>
      <c r="X87" s="196">
        <v>1.45</v>
      </c>
      <c r="Y87" s="196">
        <v>0</v>
      </c>
      <c r="Z87" s="196">
        <v>2.74</v>
      </c>
      <c r="AA87" s="196">
        <v>0.89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0</v>
      </c>
      <c r="AH87" s="196">
        <v>32.94</v>
      </c>
      <c r="AI87" s="196">
        <v>0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0</v>
      </c>
      <c r="AP87" s="196">
        <v>99</v>
      </c>
      <c r="AQ87" s="196">
        <v>0</v>
      </c>
      <c r="AR87" s="196">
        <v>3.87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7.73</v>
      </c>
      <c r="E88" s="196">
        <v>0</v>
      </c>
      <c r="F88" s="196">
        <v>0</v>
      </c>
      <c r="G88" s="196">
        <v>18.100000000000001</v>
      </c>
      <c r="H88" s="196">
        <v>0</v>
      </c>
      <c r="I88" s="196">
        <v>5.85</v>
      </c>
      <c r="J88" s="196">
        <v>17.82</v>
      </c>
      <c r="K88" s="196">
        <v>6.33</v>
      </c>
      <c r="L88" s="196">
        <v>1.69</v>
      </c>
      <c r="M88" s="196">
        <v>0</v>
      </c>
      <c r="N88" s="196">
        <v>6.32</v>
      </c>
      <c r="O88" s="196">
        <v>1.96</v>
      </c>
      <c r="P88" s="196">
        <v>2.4</v>
      </c>
      <c r="Q88" s="196">
        <v>0.22</v>
      </c>
      <c r="R88" s="196">
        <v>0.42</v>
      </c>
      <c r="S88" s="196">
        <v>0.26</v>
      </c>
      <c r="T88" s="196">
        <v>0</v>
      </c>
      <c r="U88" s="196">
        <v>12.84</v>
      </c>
      <c r="V88" s="196">
        <v>0.2</v>
      </c>
      <c r="W88" s="196">
        <v>0.34</v>
      </c>
      <c r="X88" s="196">
        <v>1.45</v>
      </c>
      <c r="Y88" s="196">
        <v>0</v>
      </c>
      <c r="Z88" s="196">
        <v>2.74</v>
      </c>
      <c r="AA88" s="196">
        <v>0.89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0</v>
      </c>
      <c r="AH88" s="196">
        <v>32.94</v>
      </c>
      <c r="AI88" s="196">
        <v>0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0</v>
      </c>
      <c r="AP88" s="196">
        <v>99</v>
      </c>
      <c r="AQ88" s="196">
        <v>0</v>
      </c>
      <c r="AR88" s="196">
        <v>3.87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7.73</v>
      </c>
      <c r="E89" s="196">
        <v>0</v>
      </c>
      <c r="F89" s="196">
        <v>0</v>
      </c>
      <c r="G89" s="196">
        <v>18.100000000000001</v>
      </c>
      <c r="H89" s="196">
        <v>0</v>
      </c>
      <c r="I89" s="196">
        <v>5.85</v>
      </c>
      <c r="J89" s="196">
        <v>17.82</v>
      </c>
      <c r="K89" s="196">
        <v>6.33</v>
      </c>
      <c r="L89" s="196">
        <v>1.69</v>
      </c>
      <c r="M89" s="196">
        <v>0</v>
      </c>
      <c r="N89" s="196">
        <v>6.32</v>
      </c>
      <c r="O89" s="196">
        <v>1.96</v>
      </c>
      <c r="P89" s="196">
        <v>2.4</v>
      </c>
      <c r="Q89" s="196">
        <v>0.22</v>
      </c>
      <c r="R89" s="196">
        <v>0.42</v>
      </c>
      <c r="S89" s="196">
        <v>0.26</v>
      </c>
      <c r="T89" s="196">
        <v>0</v>
      </c>
      <c r="U89" s="196">
        <v>12.84</v>
      </c>
      <c r="V89" s="196">
        <v>0.2</v>
      </c>
      <c r="W89" s="196">
        <v>0.34</v>
      </c>
      <c r="X89" s="196">
        <v>1.45</v>
      </c>
      <c r="Y89" s="196">
        <v>0</v>
      </c>
      <c r="Z89" s="196">
        <v>2.74</v>
      </c>
      <c r="AA89" s="196">
        <v>0.89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0</v>
      </c>
      <c r="AH89" s="196">
        <v>32.94</v>
      </c>
      <c r="AI89" s="196">
        <v>0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0</v>
      </c>
      <c r="AP89" s="196">
        <v>99</v>
      </c>
      <c r="AQ89" s="196">
        <v>0</v>
      </c>
      <c r="AR89" s="196">
        <v>3.87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7.73</v>
      </c>
      <c r="E90" s="196">
        <v>0</v>
      </c>
      <c r="F90" s="196">
        <v>0</v>
      </c>
      <c r="G90" s="196">
        <v>18.100000000000001</v>
      </c>
      <c r="H90" s="196">
        <v>0</v>
      </c>
      <c r="I90" s="196">
        <v>5.85</v>
      </c>
      <c r="J90" s="196">
        <v>17.82</v>
      </c>
      <c r="K90" s="196">
        <v>57.55</v>
      </c>
      <c r="L90" s="196">
        <v>1.69</v>
      </c>
      <c r="M90" s="196">
        <v>0</v>
      </c>
      <c r="N90" s="196">
        <v>7.6</v>
      </c>
      <c r="O90" s="196">
        <v>1.96</v>
      </c>
      <c r="P90" s="196">
        <v>2.4</v>
      </c>
      <c r="Q90" s="196">
        <v>0.22</v>
      </c>
      <c r="R90" s="196">
        <v>0.42</v>
      </c>
      <c r="S90" s="196">
        <v>0.26</v>
      </c>
      <c r="T90" s="196">
        <v>0</v>
      </c>
      <c r="U90" s="196">
        <v>12.84</v>
      </c>
      <c r="V90" s="196">
        <v>0.2</v>
      </c>
      <c r="W90" s="196">
        <v>0.34</v>
      </c>
      <c r="X90" s="196">
        <v>1.45</v>
      </c>
      <c r="Y90" s="196">
        <v>0</v>
      </c>
      <c r="Z90" s="196">
        <v>2.74</v>
      </c>
      <c r="AA90" s="196">
        <v>0.89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0</v>
      </c>
      <c r="AH90" s="196">
        <v>32.94</v>
      </c>
      <c r="AI90" s="196">
        <v>0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0</v>
      </c>
      <c r="AP90" s="196">
        <v>99</v>
      </c>
      <c r="AQ90" s="196">
        <v>0</v>
      </c>
      <c r="AR90" s="196">
        <v>3.87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7.73</v>
      </c>
      <c r="E91" s="196">
        <v>0</v>
      </c>
      <c r="F91" s="196">
        <v>0</v>
      </c>
      <c r="G91" s="196">
        <v>18.100000000000001</v>
      </c>
      <c r="H91" s="196">
        <v>0</v>
      </c>
      <c r="I91" s="196">
        <v>5.85</v>
      </c>
      <c r="J91" s="196">
        <v>17.82</v>
      </c>
      <c r="K91" s="196">
        <v>89.36</v>
      </c>
      <c r="L91" s="196">
        <v>23.16</v>
      </c>
      <c r="M91" s="196">
        <v>0</v>
      </c>
      <c r="N91" s="196">
        <v>7.6</v>
      </c>
      <c r="O91" s="196">
        <v>1.96</v>
      </c>
      <c r="P91" s="196">
        <v>2.4</v>
      </c>
      <c r="Q91" s="196">
        <v>3.9</v>
      </c>
      <c r="R91" s="196">
        <v>0.42</v>
      </c>
      <c r="S91" s="196">
        <v>4.24</v>
      </c>
      <c r="T91" s="196">
        <v>0</v>
      </c>
      <c r="U91" s="196">
        <v>12.84</v>
      </c>
      <c r="V91" s="196">
        <v>0.2</v>
      </c>
      <c r="W91" s="196">
        <v>0.34</v>
      </c>
      <c r="X91" s="196">
        <v>1.45</v>
      </c>
      <c r="Y91" s="196">
        <v>0</v>
      </c>
      <c r="Z91" s="196">
        <v>2.74</v>
      </c>
      <c r="AA91" s="196">
        <v>0.89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0</v>
      </c>
      <c r="AH91" s="196">
        <v>32.94</v>
      </c>
      <c r="AI91" s="196">
        <v>0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0</v>
      </c>
      <c r="AP91" s="196">
        <v>99</v>
      </c>
      <c r="AQ91" s="196">
        <v>0</v>
      </c>
      <c r="AR91" s="196">
        <v>3.87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7.73</v>
      </c>
      <c r="E92" s="196">
        <v>0</v>
      </c>
      <c r="F92" s="196">
        <v>0</v>
      </c>
      <c r="G92" s="196">
        <v>18.100000000000001</v>
      </c>
      <c r="H92" s="196">
        <v>0</v>
      </c>
      <c r="I92" s="196">
        <v>5.85</v>
      </c>
      <c r="J92" s="196">
        <v>17.82</v>
      </c>
      <c r="K92" s="196">
        <v>89.36</v>
      </c>
      <c r="L92" s="196">
        <v>23.16</v>
      </c>
      <c r="M92" s="196">
        <v>0</v>
      </c>
      <c r="N92" s="196">
        <v>8.8800000000000008</v>
      </c>
      <c r="O92" s="196">
        <v>1.96</v>
      </c>
      <c r="P92" s="196">
        <v>2.4</v>
      </c>
      <c r="Q92" s="196">
        <v>3.9</v>
      </c>
      <c r="R92" s="196">
        <v>0.42</v>
      </c>
      <c r="S92" s="196">
        <v>4.24</v>
      </c>
      <c r="T92" s="196">
        <v>0</v>
      </c>
      <c r="U92" s="196">
        <v>12.84</v>
      </c>
      <c r="V92" s="196">
        <v>0.2</v>
      </c>
      <c r="W92" s="196">
        <v>0.34</v>
      </c>
      <c r="X92" s="196">
        <v>1.45</v>
      </c>
      <c r="Y92" s="196">
        <v>0</v>
      </c>
      <c r="Z92" s="196">
        <v>2.74</v>
      </c>
      <c r="AA92" s="196">
        <v>0.89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0</v>
      </c>
      <c r="AH92" s="196">
        <v>32.94</v>
      </c>
      <c r="AI92" s="196">
        <v>0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0</v>
      </c>
      <c r="AP92" s="196">
        <v>99</v>
      </c>
      <c r="AQ92" s="196">
        <v>0</v>
      </c>
      <c r="AR92" s="196">
        <v>3.87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7.73</v>
      </c>
      <c r="E93" s="196">
        <v>0</v>
      </c>
      <c r="F93" s="196">
        <v>0</v>
      </c>
      <c r="G93" s="196">
        <v>18.100000000000001</v>
      </c>
      <c r="H93" s="196">
        <v>0</v>
      </c>
      <c r="I93" s="196">
        <v>5.85</v>
      </c>
      <c r="J93" s="196">
        <v>17.82</v>
      </c>
      <c r="K93" s="196">
        <v>89.36</v>
      </c>
      <c r="L93" s="196">
        <v>23.16</v>
      </c>
      <c r="M93" s="196">
        <v>0</v>
      </c>
      <c r="N93" s="196">
        <v>8.8800000000000008</v>
      </c>
      <c r="O93" s="196">
        <v>1.73</v>
      </c>
      <c r="P93" s="196">
        <v>2.4</v>
      </c>
      <c r="Q93" s="196">
        <v>3.9</v>
      </c>
      <c r="R93" s="196">
        <v>6.15</v>
      </c>
      <c r="S93" s="196">
        <v>4.24</v>
      </c>
      <c r="T93" s="196">
        <v>0</v>
      </c>
      <c r="U93" s="196">
        <v>12.84</v>
      </c>
      <c r="V93" s="196">
        <v>0.2</v>
      </c>
      <c r="W93" s="196">
        <v>0.34</v>
      </c>
      <c r="X93" s="196">
        <v>1.45</v>
      </c>
      <c r="Y93" s="196">
        <v>0</v>
      </c>
      <c r="Z93" s="196">
        <v>2.74</v>
      </c>
      <c r="AA93" s="196">
        <v>10.42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0</v>
      </c>
      <c r="AH93" s="196">
        <v>32.94</v>
      </c>
      <c r="AI93" s="196">
        <v>0</v>
      </c>
      <c r="AJ93" s="196">
        <v>0</v>
      </c>
      <c r="AK93" s="196">
        <v>12.6</v>
      </c>
      <c r="AL93" s="196">
        <v>0</v>
      </c>
      <c r="AM93" s="196">
        <v>0</v>
      </c>
      <c r="AN93" s="196">
        <v>0</v>
      </c>
      <c r="AO93" s="196">
        <v>0</v>
      </c>
      <c r="AP93" s="196">
        <v>99</v>
      </c>
      <c r="AQ93" s="196">
        <v>0</v>
      </c>
      <c r="AR93" s="196">
        <v>3.87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7.73</v>
      </c>
      <c r="E94" s="196">
        <v>0</v>
      </c>
      <c r="F94" s="196">
        <v>0</v>
      </c>
      <c r="G94" s="196">
        <v>18.100000000000001</v>
      </c>
      <c r="H94" s="196">
        <v>0</v>
      </c>
      <c r="I94" s="196">
        <v>5.85</v>
      </c>
      <c r="J94" s="196">
        <v>17.82</v>
      </c>
      <c r="K94" s="196">
        <v>89.36</v>
      </c>
      <c r="L94" s="196">
        <v>1.69</v>
      </c>
      <c r="M94" s="196">
        <v>0</v>
      </c>
      <c r="N94" s="196">
        <v>10.16</v>
      </c>
      <c r="O94" s="196">
        <v>1.52</v>
      </c>
      <c r="P94" s="196">
        <v>2.4</v>
      </c>
      <c r="Q94" s="196">
        <v>0.22</v>
      </c>
      <c r="R94" s="196">
        <v>6.15</v>
      </c>
      <c r="S94" s="196">
        <v>0.26</v>
      </c>
      <c r="T94" s="196">
        <v>0</v>
      </c>
      <c r="U94" s="196">
        <v>12.84</v>
      </c>
      <c r="V94" s="196">
        <v>5.27</v>
      </c>
      <c r="W94" s="196">
        <v>0.34</v>
      </c>
      <c r="X94" s="196">
        <v>1.45</v>
      </c>
      <c r="Y94" s="196">
        <v>0</v>
      </c>
      <c r="Z94" s="196">
        <v>38</v>
      </c>
      <c r="AA94" s="196">
        <v>10.42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0</v>
      </c>
      <c r="AH94" s="196">
        <v>32.94</v>
      </c>
      <c r="AI94" s="196">
        <v>0</v>
      </c>
      <c r="AJ94" s="196">
        <v>0</v>
      </c>
      <c r="AK94" s="196">
        <v>12.6</v>
      </c>
      <c r="AL94" s="196">
        <v>0</v>
      </c>
      <c r="AM94" s="196">
        <v>0</v>
      </c>
      <c r="AN94" s="196">
        <v>0</v>
      </c>
      <c r="AO94" s="196">
        <v>0</v>
      </c>
      <c r="AP94" s="196">
        <v>99</v>
      </c>
      <c r="AQ94" s="196">
        <v>0</v>
      </c>
      <c r="AR94" s="196">
        <v>3.87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7.73</v>
      </c>
      <c r="E95" s="196">
        <v>0</v>
      </c>
      <c r="F95" s="196">
        <v>0</v>
      </c>
      <c r="G95" s="196">
        <v>18.100000000000001</v>
      </c>
      <c r="H95" s="196">
        <v>0</v>
      </c>
      <c r="I95" s="196">
        <v>5.85</v>
      </c>
      <c r="J95" s="196">
        <v>17.82</v>
      </c>
      <c r="K95" s="196">
        <v>89.36</v>
      </c>
      <c r="L95" s="196">
        <v>23.95</v>
      </c>
      <c r="M95" s="196">
        <v>0</v>
      </c>
      <c r="N95" s="196">
        <v>10.16</v>
      </c>
      <c r="O95" s="196">
        <v>1.38</v>
      </c>
      <c r="P95" s="196">
        <v>2.4</v>
      </c>
      <c r="Q95" s="196">
        <v>3.96</v>
      </c>
      <c r="R95" s="196">
        <v>6.15</v>
      </c>
      <c r="S95" s="196">
        <v>4.34</v>
      </c>
      <c r="T95" s="196">
        <v>0</v>
      </c>
      <c r="U95" s="196">
        <v>12.84</v>
      </c>
      <c r="V95" s="196">
        <v>5.27</v>
      </c>
      <c r="W95" s="196">
        <v>0.34</v>
      </c>
      <c r="X95" s="196">
        <v>1.45</v>
      </c>
      <c r="Y95" s="196">
        <v>0</v>
      </c>
      <c r="Z95" s="196">
        <v>38</v>
      </c>
      <c r="AA95" s="196">
        <v>10.42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0</v>
      </c>
      <c r="AH95" s="196">
        <v>32.94</v>
      </c>
      <c r="AI95" s="196">
        <v>0</v>
      </c>
      <c r="AJ95" s="196">
        <v>0</v>
      </c>
      <c r="AK95" s="196">
        <v>12.6</v>
      </c>
      <c r="AL95" s="196">
        <v>0</v>
      </c>
      <c r="AM95" s="196">
        <v>0</v>
      </c>
      <c r="AN95" s="196">
        <v>0</v>
      </c>
      <c r="AO95" s="196">
        <v>0</v>
      </c>
      <c r="AP95" s="196">
        <v>99</v>
      </c>
      <c r="AQ95" s="196">
        <v>0</v>
      </c>
      <c r="AR95" s="196">
        <v>3.87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7.73</v>
      </c>
      <c r="E96" s="196">
        <v>0</v>
      </c>
      <c r="F96" s="196">
        <v>0</v>
      </c>
      <c r="G96" s="196">
        <v>18.100000000000001</v>
      </c>
      <c r="H96" s="196">
        <v>0</v>
      </c>
      <c r="I96" s="196">
        <v>5.85</v>
      </c>
      <c r="J96" s="196">
        <v>17.82</v>
      </c>
      <c r="K96" s="196">
        <v>89.36</v>
      </c>
      <c r="L96" s="196">
        <v>23.95</v>
      </c>
      <c r="M96" s="196">
        <v>0</v>
      </c>
      <c r="N96" s="196">
        <v>10.16</v>
      </c>
      <c r="O96" s="196">
        <v>1.38</v>
      </c>
      <c r="P96" s="196">
        <v>2.4</v>
      </c>
      <c r="Q96" s="196">
        <v>2.95</v>
      </c>
      <c r="R96" s="196">
        <v>6.15</v>
      </c>
      <c r="S96" s="196">
        <v>3.98</v>
      </c>
      <c r="T96" s="196">
        <v>0</v>
      </c>
      <c r="U96" s="196">
        <v>12.84</v>
      </c>
      <c r="V96" s="196">
        <v>5.27</v>
      </c>
      <c r="W96" s="196">
        <v>0.34</v>
      </c>
      <c r="X96" s="196">
        <v>1.45</v>
      </c>
      <c r="Y96" s="196">
        <v>0</v>
      </c>
      <c r="Z96" s="196">
        <v>38</v>
      </c>
      <c r="AA96" s="196">
        <v>10.42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0</v>
      </c>
      <c r="AH96" s="196">
        <v>32.94</v>
      </c>
      <c r="AI96" s="196">
        <v>0</v>
      </c>
      <c r="AJ96" s="196">
        <v>0</v>
      </c>
      <c r="AK96" s="196">
        <v>12.6</v>
      </c>
      <c r="AL96" s="196">
        <v>0</v>
      </c>
      <c r="AM96" s="196">
        <v>0</v>
      </c>
      <c r="AN96" s="196">
        <v>0</v>
      </c>
      <c r="AO96" s="196">
        <v>0</v>
      </c>
      <c r="AP96" s="196">
        <v>99</v>
      </c>
      <c r="AQ96" s="196">
        <v>0</v>
      </c>
      <c r="AR96" s="196">
        <v>3.87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7.73</v>
      </c>
      <c r="E97" s="196">
        <v>0</v>
      </c>
      <c r="F97" s="196">
        <v>0</v>
      </c>
      <c r="G97" s="196">
        <v>18.100000000000001</v>
      </c>
      <c r="H97" s="196">
        <v>0</v>
      </c>
      <c r="I97" s="196">
        <v>5.85</v>
      </c>
      <c r="J97" s="196">
        <v>17.82</v>
      </c>
      <c r="K97" s="196">
        <v>89.36</v>
      </c>
      <c r="L97" s="196">
        <v>23.95</v>
      </c>
      <c r="M97" s="196">
        <v>0</v>
      </c>
      <c r="N97" s="196">
        <v>10.16</v>
      </c>
      <c r="O97" s="196">
        <v>1.38</v>
      </c>
      <c r="P97" s="196">
        <v>2.4</v>
      </c>
      <c r="Q97" s="196">
        <v>3.96</v>
      </c>
      <c r="R97" s="196">
        <v>6.15</v>
      </c>
      <c r="S97" s="196">
        <v>4.34</v>
      </c>
      <c r="T97" s="196">
        <v>0</v>
      </c>
      <c r="U97" s="196">
        <v>12.84</v>
      </c>
      <c r="V97" s="196">
        <v>5.27</v>
      </c>
      <c r="W97" s="196">
        <v>0.34</v>
      </c>
      <c r="X97" s="196">
        <v>1.45</v>
      </c>
      <c r="Y97" s="196">
        <v>0</v>
      </c>
      <c r="Z97" s="196">
        <v>38</v>
      </c>
      <c r="AA97" s="196">
        <v>10.42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0</v>
      </c>
      <c r="AH97" s="196">
        <v>32.94</v>
      </c>
      <c r="AI97" s="196">
        <v>0</v>
      </c>
      <c r="AJ97" s="196">
        <v>0</v>
      </c>
      <c r="AK97" s="196">
        <v>12.6</v>
      </c>
      <c r="AL97" s="196">
        <v>0</v>
      </c>
      <c r="AM97" s="196">
        <v>0</v>
      </c>
      <c r="AN97" s="196">
        <v>0</v>
      </c>
      <c r="AO97" s="196">
        <v>0</v>
      </c>
      <c r="AP97" s="196">
        <v>99</v>
      </c>
      <c r="AQ97" s="196">
        <v>0</v>
      </c>
      <c r="AR97" s="196">
        <v>3.87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7.73</v>
      </c>
      <c r="E98" s="196">
        <v>0</v>
      </c>
      <c r="F98" s="196">
        <v>0</v>
      </c>
      <c r="G98" s="196">
        <v>18.100000000000001</v>
      </c>
      <c r="H98" s="196">
        <v>0</v>
      </c>
      <c r="I98" s="196">
        <v>5.85</v>
      </c>
      <c r="J98" s="196">
        <v>17.82</v>
      </c>
      <c r="K98" s="196">
        <v>89.36</v>
      </c>
      <c r="L98" s="196">
        <v>23.95</v>
      </c>
      <c r="M98" s="196">
        <v>0</v>
      </c>
      <c r="N98" s="196">
        <v>10.16</v>
      </c>
      <c r="O98" s="196">
        <v>1.38</v>
      </c>
      <c r="P98" s="196">
        <v>2.4</v>
      </c>
      <c r="Q98" s="196">
        <v>3.96</v>
      </c>
      <c r="R98" s="196">
        <v>6.15</v>
      </c>
      <c r="S98" s="196">
        <v>4.34</v>
      </c>
      <c r="T98" s="196">
        <v>0</v>
      </c>
      <c r="U98" s="196">
        <v>12.84</v>
      </c>
      <c r="V98" s="196">
        <v>5.27</v>
      </c>
      <c r="W98" s="196">
        <v>0.34</v>
      </c>
      <c r="X98" s="196">
        <v>1.45</v>
      </c>
      <c r="Y98" s="196">
        <v>0</v>
      </c>
      <c r="Z98" s="196">
        <v>38</v>
      </c>
      <c r="AA98" s="196">
        <v>10.42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0</v>
      </c>
      <c r="AH98" s="196">
        <v>32.94</v>
      </c>
      <c r="AI98" s="196">
        <v>0</v>
      </c>
      <c r="AJ98" s="196">
        <v>0</v>
      </c>
      <c r="AK98" s="196">
        <v>12.6</v>
      </c>
      <c r="AL98" s="196">
        <v>0</v>
      </c>
      <c r="AM98" s="196">
        <v>0</v>
      </c>
      <c r="AN98" s="196">
        <v>0</v>
      </c>
      <c r="AO98" s="196">
        <v>0</v>
      </c>
      <c r="AP98" s="196">
        <v>99</v>
      </c>
      <c r="AQ98" s="196">
        <v>0</v>
      </c>
      <c r="AR98" s="196">
        <v>3.87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6.9660000000000055E-2</v>
      </c>
      <c r="D99">
        <f t="shared" si="0"/>
        <v>0.20167500000000022</v>
      </c>
      <c r="E99">
        <f t="shared" si="0"/>
        <v>0</v>
      </c>
      <c r="F99">
        <f t="shared" si="0"/>
        <v>0</v>
      </c>
      <c r="G99">
        <f t="shared" si="0"/>
        <v>0.43420499999999945</v>
      </c>
      <c r="H99">
        <f t="shared" si="0"/>
        <v>0</v>
      </c>
      <c r="I99">
        <f t="shared" si="0"/>
        <v>0.14040000000000027</v>
      </c>
      <c r="J99">
        <f t="shared" si="0"/>
        <v>0.42767999999999973</v>
      </c>
      <c r="K99">
        <f t="shared" si="0"/>
        <v>1.0112574999999999</v>
      </c>
      <c r="L99">
        <f t="shared" si="0"/>
        <v>0.25849250000000085</v>
      </c>
      <c r="M99">
        <f t="shared" si="0"/>
        <v>0</v>
      </c>
      <c r="N99">
        <f t="shared" si="0"/>
        <v>3.7515E-2</v>
      </c>
      <c r="O99">
        <f t="shared" si="0"/>
        <v>4.62925E-2</v>
      </c>
      <c r="P99">
        <f t="shared" si="0"/>
        <v>6.1640000000000097E-2</v>
      </c>
      <c r="Q99">
        <f t="shared" si="0"/>
        <v>3.9944999999999994E-2</v>
      </c>
      <c r="R99">
        <f t="shared" si="0"/>
        <v>6.3492499999999827E-2</v>
      </c>
      <c r="S99">
        <f t="shared" si="0"/>
        <v>4.3157499999999974E-2</v>
      </c>
      <c r="T99">
        <f t="shared" si="0"/>
        <v>0</v>
      </c>
      <c r="U99">
        <f t="shared" si="0"/>
        <v>0.30815999999999988</v>
      </c>
      <c r="V99">
        <f t="shared" si="0"/>
        <v>5.2967499999999959E-2</v>
      </c>
      <c r="W99">
        <f t="shared" si="0"/>
        <v>2.139500000000006E-2</v>
      </c>
      <c r="X99">
        <f t="shared" si="0"/>
        <v>0.13960000000000031</v>
      </c>
      <c r="Y99">
        <f t="shared" si="0"/>
        <v>0</v>
      </c>
      <c r="Z99">
        <f t="shared" si="0"/>
        <v>0.31258000000000014</v>
      </c>
      <c r="AA99">
        <f t="shared" si="0"/>
        <v>0.12235749999999987</v>
      </c>
      <c r="AB99">
        <f t="shared" si="0"/>
        <v>0</v>
      </c>
      <c r="AC99">
        <f t="shared" si="0"/>
        <v>6.3324999999999996E-3</v>
      </c>
      <c r="AD99">
        <f t="shared" si="0"/>
        <v>0.29863000000000012</v>
      </c>
      <c r="AE99">
        <f t="shared" si="0"/>
        <v>0</v>
      </c>
      <c r="AF99">
        <f t="shared" si="0"/>
        <v>0</v>
      </c>
      <c r="AG99">
        <f t="shared" si="0"/>
        <v>0.48907749999999944</v>
      </c>
      <c r="AH99">
        <f t="shared" si="0"/>
        <v>0.46116250000000042</v>
      </c>
      <c r="AI99">
        <f t="shared" si="0"/>
        <v>0.15966249999999996</v>
      </c>
      <c r="AJ99">
        <f t="shared" si="0"/>
        <v>3.0125E-3</v>
      </c>
      <c r="AK99">
        <f t="shared" si="0"/>
        <v>0.17100000000000035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0.14666499999999993</v>
      </c>
      <c r="AP99">
        <f t="shared" si="0"/>
        <v>2.3759999999999999</v>
      </c>
      <c r="AQ99">
        <f t="shared" si="0"/>
        <v>0</v>
      </c>
      <c r="AR99">
        <f t="shared" si="0"/>
        <v>2.3220000000000005E-2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10</v>
      </c>
      <c r="C29" s="94">
        <f>'IDT-1 Calculation'!DG29</f>
        <v>-4.234</v>
      </c>
      <c r="D29" s="94">
        <f>'IDT-1 Calculation'!DH29</f>
        <v>0</v>
      </c>
      <c r="E29" s="94">
        <f>'IDT-1 Calculation'!DI29</f>
        <v>0</v>
      </c>
      <c r="F29" s="94">
        <f>'IDT-1 Calculation'!DJ29</f>
        <v>-5.766</v>
      </c>
      <c r="G29" s="99">
        <f t="shared" si="0"/>
        <v>0</v>
      </c>
    </row>
    <row r="30" spans="1:7">
      <c r="A30" s="98" t="s">
        <v>72</v>
      </c>
      <c r="B30" s="94">
        <f>'IDT-1 Calculation'!DF30</f>
        <v>60</v>
      </c>
      <c r="C30" s="94">
        <f>'IDT-1 Calculation'!DG30</f>
        <v>-25.402000000000001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-34.597999999999999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8.1349999999999998</v>
      </c>
      <c r="C51" s="94">
        <f>'IDT-1 Calculation'!DG51</f>
        <v>-15</v>
      </c>
      <c r="D51" s="94">
        <f>'IDT-1 Calculation'!DH51</f>
        <v>0</v>
      </c>
      <c r="E51" s="94">
        <f>'IDT-1 Calculation'!DI51</f>
        <v>0</v>
      </c>
      <c r="F51" s="94">
        <f>'IDT-1 Calculation'!DJ51</f>
        <v>6.8650000000000002</v>
      </c>
      <c r="G51" s="99">
        <f t="shared" si="0"/>
        <v>0</v>
      </c>
    </row>
    <row r="52" spans="1:7">
      <c r="A52" s="98" t="s">
        <v>94</v>
      </c>
      <c r="B52" s="94">
        <f>'IDT-1 Calculation'!DF52</f>
        <v>18.981000000000002</v>
      </c>
      <c r="C52" s="94">
        <f>'IDT-1 Calculation'!DG52</f>
        <v>-35</v>
      </c>
      <c r="D52" s="94">
        <f>'IDT-1 Calculation'!DH52</f>
        <v>0</v>
      </c>
      <c r="E52" s="94">
        <f>'IDT-1 Calculation'!DI52</f>
        <v>0</v>
      </c>
      <c r="F52" s="94">
        <f>'IDT-1 Calculation'!DJ52</f>
        <v>16.018999999999998</v>
      </c>
      <c r="G52" s="99">
        <f t="shared" si="0"/>
        <v>0</v>
      </c>
    </row>
    <row r="53" spans="1:7">
      <c r="A53" s="98" t="s">
        <v>95</v>
      </c>
      <c r="B53" s="94">
        <f>'IDT-1 Calculation'!DF53</f>
        <v>27.116</v>
      </c>
      <c r="C53" s="94">
        <f>'IDT-1 Calculation'!DG53</f>
        <v>-50</v>
      </c>
      <c r="D53" s="94">
        <f>'IDT-1 Calculation'!DH53</f>
        <v>0</v>
      </c>
      <c r="E53" s="94">
        <f>'IDT-1 Calculation'!DI53</f>
        <v>0</v>
      </c>
      <c r="F53" s="94">
        <f>'IDT-1 Calculation'!DJ53</f>
        <v>22.884</v>
      </c>
      <c r="G53" s="99">
        <f t="shared" si="0"/>
        <v>0</v>
      </c>
    </row>
    <row r="54" spans="1:7">
      <c r="A54" s="98" t="s">
        <v>96</v>
      </c>
      <c r="B54" s="94">
        <f>'IDT-1 Calculation'!DF54</f>
        <v>79.033000000000001</v>
      </c>
      <c r="C54" s="94">
        <f>'IDT-1 Calculation'!DG54</f>
        <v>-65</v>
      </c>
      <c r="D54" s="94">
        <f>'IDT-1 Calculation'!DH54</f>
        <v>0</v>
      </c>
      <c r="E54" s="94">
        <f>'IDT-1 Calculation'!DI54</f>
        <v>0</v>
      </c>
      <c r="F54" s="94">
        <f>'IDT-1 Calculation'!DJ54</f>
        <v>-14.032999999999999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21</v>
      </c>
      <c r="C56" s="94">
        <f>'IDT-1 Calculation'!DG56</f>
        <v>-21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56</v>
      </c>
      <c r="C57" s="94">
        <f>'IDT-1 Calculation'!DG57</f>
        <v>-56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34</v>
      </c>
      <c r="C58" s="94">
        <f>'IDT-1 Calculation'!DG58</f>
        <v>-34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15</v>
      </c>
      <c r="C59" s="94">
        <f>'IDT-1 Calculation'!DG59</f>
        <v>-15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17</v>
      </c>
      <c r="C60" s="94">
        <f>'IDT-1 Calculation'!DG60</f>
        <v>-17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32</v>
      </c>
      <c r="C61" s="94">
        <f>'IDT-1 Calculation'!DG61</f>
        <v>-32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45</v>
      </c>
      <c r="C62" s="94">
        <f>'IDT-1 Calculation'!DG62</f>
        <v>-45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51</v>
      </c>
      <c r="C63" s="94">
        <f>'IDT-1 Calculation'!DG63</f>
        <v>-51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68</v>
      </c>
      <c r="C64" s="94">
        <f>'IDT-1 Calculation'!DG64</f>
        <v>-43.828000000000003</v>
      </c>
      <c r="D64" s="94">
        <f>'IDT-1 Calculation'!DH64</f>
        <v>0</v>
      </c>
      <c r="E64" s="94">
        <f>'IDT-1 Calculation'!DI64</f>
        <v>0</v>
      </c>
      <c r="F64" s="94">
        <f>'IDT-1 Calculation'!DJ64</f>
        <v>-24.172000000000001</v>
      </c>
      <c r="G64" s="99">
        <f t="shared" si="0"/>
        <v>0</v>
      </c>
    </row>
    <row r="65" spans="1:7">
      <c r="A65" s="98" t="s">
        <v>107</v>
      </c>
      <c r="B65" s="94">
        <f>'IDT-1 Calculation'!DF65</f>
        <v>94</v>
      </c>
      <c r="C65" s="94">
        <f>'IDT-1 Calculation'!DG65</f>
        <v>-79.789000000000001</v>
      </c>
      <c r="D65" s="94">
        <f>'IDT-1 Calculation'!DH65</f>
        <v>0</v>
      </c>
      <c r="E65" s="94">
        <f>'IDT-1 Calculation'!DI65</f>
        <v>0</v>
      </c>
      <c r="F65" s="94">
        <f>'IDT-1 Calculation'!DJ65</f>
        <v>-14.211</v>
      </c>
      <c r="G65" s="99">
        <f t="shared" si="0"/>
        <v>0</v>
      </c>
    </row>
    <row r="66" spans="1:7">
      <c r="A66" s="98" t="s">
        <v>108</v>
      </c>
      <c r="B66" s="94">
        <f>'IDT-1 Calculation'!DF66</f>
        <v>115</v>
      </c>
      <c r="C66" s="94">
        <f>'IDT-1 Calculation'!DG66</f>
        <v>-96.891999999999996</v>
      </c>
      <c r="D66" s="94">
        <f>'IDT-1 Calculation'!DH66</f>
        <v>0</v>
      </c>
      <c r="E66" s="94">
        <f>'IDT-1 Calculation'!DI66</f>
        <v>0</v>
      </c>
      <c r="F66" s="94">
        <f>'IDT-1 Calculation'!DJ66</f>
        <v>-18.108000000000001</v>
      </c>
      <c r="G66" s="99">
        <f t="shared" si="0"/>
        <v>0</v>
      </c>
    </row>
    <row r="67" spans="1:7">
      <c r="A67" s="98" t="s">
        <v>109</v>
      </c>
      <c r="B67" s="94">
        <f>'IDT-1 Calculation'!DF67</f>
        <v>100</v>
      </c>
      <c r="C67" s="94">
        <f>'IDT-1 Calculation'!DG67</f>
        <v>-100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70.653999999999996</v>
      </c>
      <c r="C68" s="94">
        <f>'IDT-1 Calculation'!DG68</f>
        <v>-75</v>
      </c>
      <c r="D68" s="94">
        <f>'IDT-1 Calculation'!DH68</f>
        <v>0</v>
      </c>
      <c r="E68" s="94">
        <f>'IDT-1 Calculation'!DI68</f>
        <v>0</v>
      </c>
      <c r="F68" s="94">
        <f>'IDT-1 Calculation'!DJ68</f>
        <v>4.3460000000000001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24.405000000000001</v>
      </c>
      <c r="C69" s="94">
        <f>'IDT-1 Calculation'!DG69</f>
        <v>-45</v>
      </c>
      <c r="D69" s="94">
        <f>'IDT-1 Calculation'!DH69</f>
        <v>0</v>
      </c>
      <c r="E69" s="94">
        <f>'IDT-1 Calculation'!DI69</f>
        <v>0</v>
      </c>
      <c r="F69" s="94">
        <f>'IDT-1 Calculation'!DJ69</f>
        <v>20.594999999999999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10.847</v>
      </c>
      <c r="C70" s="94">
        <f>'IDT-1 Calculation'!DG70</f>
        <v>-20</v>
      </c>
      <c r="D70" s="94">
        <f>'IDT-1 Calculation'!DH70</f>
        <v>0</v>
      </c>
      <c r="E70" s="94">
        <f>'IDT-1 Calculation'!DI70</f>
        <v>0</v>
      </c>
      <c r="F70" s="94">
        <f>'IDT-1 Calculation'!DJ70</f>
        <v>9.1530000000000005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5.423</v>
      </c>
      <c r="C83" s="94">
        <f>'IDT-1 Calculation'!DG83</f>
        <v>-10</v>
      </c>
      <c r="D83" s="94">
        <f>'IDT-1 Calculation'!DH83</f>
        <v>0</v>
      </c>
      <c r="E83" s="94">
        <f>'IDT-1 Calculation'!DI83</f>
        <v>0</v>
      </c>
      <c r="F83" s="94">
        <f>'IDT-1 Calculation'!DJ83</f>
        <v>4.577</v>
      </c>
      <c r="G83" s="99">
        <f t="shared" si="1"/>
        <v>0</v>
      </c>
    </row>
    <row r="84" spans="1:7">
      <c r="A84" s="98" t="s">
        <v>126</v>
      </c>
      <c r="B84" s="94">
        <f>'IDT-1 Calculation'!DF84</f>
        <v>10.847</v>
      </c>
      <c r="C84" s="94">
        <f>'IDT-1 Calculation'!DG84</f>
        <v>-20</v>
      </c>
      <c r="D84" s="94">
        <f>'IDT-1 Calculation'!DH84</f>
        <v>0</v>
      </c>
      <c r="E84" s="94">
        <f>'IDT-1 Calculation'!DI84</f>
        <v>0</v>
      </c>
      <c r="F84" s="94">
        <f>'IDT-1 Calculation'!DJ84</f>
        <v>9.1530000000000005</v>
      </c>
      <c r="G84" s="99">
        <f t="shared" si="1"/>
        <v>0</v>
      </c>
    </row>
    <row r="85" spans="1:7">
      <c r="A85" s="98" t="s">
        <v>127</v>
      </c>
      <c r="B85" s="94">
        <f>'IDT-1 Calculation'!DF85</f>
        <v>13.558</v>
      </c>
      <c r="C85" s="94">
        <f>'IDT-1 Calculation'!DG85</f>
        <v>-25</v>
      </c>
      <c r="D85" s="94">
        <f>'IDT-1 Calculation'!DH85</f>
        <v>0</v>
      </c>
      <c r="E85" s="94">
        <f>'IDT-1 Calculation'!DI85</f>
        <v>0</v>
      </c>
      <c r="F85" s="94">
        <f>'IDT-1 Calculation'!DJ85</f>
        <v>11.442</v>
      </c>
      <c r="G85" s="99">
        <f t="shared" si="1"/>
        <v>0</v>
      </c>
    </row>
    <row r="86" spans="1:7">
      <c r="A86" s="98" t="s">
        <v>128</v>
      </c>
      <c r="B86" s="94">
        <f>'IDT-1 Calculation'!DF86</f>
        <v>35</v>
      </c>
      <c r="C86" s="94">
        <f>'IDT-1 Calculation'!DG86</f>
        <v>-35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66.722999999999999</v>
      </c>
      <c r="C87" s="94">
        <f>'IDT-1 Calculation'!DG87</f>
        <v>-50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-16.722999999999999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72.765000000000001</v>
      </c>
      <c r="C88" s="94">
        <f>'IDT-1 Calculation'!DG88</f>
        <v>-55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-17.765000000000001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79.38</v>
      </c>
      <c r="C89" s="94">
        <f>'IDT-1 Calculation'!DG89</f>
        <v>-65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-14.38</v>
      </c>
      <c r="G89" s="99">
        <f t="shared" si="1"/>
        <v>0</v>
      </c>
    </row>
    <row r="90" spans="1:7">
      <c r="A90" s="98" t="s">
        <v>132</v>
      </c>
      <c r="B90" s="94">
        <f>'IDT-1 Calculation'!DF90</f>
        <v>80</v>
      </c>
      <c r="C90" s="94">
        <f>'IDT-1 Calculation'!DG90</f>
        <v>-80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6</v>
      </c>
      <c r="C92" s="94">
        <f>'IDT-1 Calculation'!DG92</f>
        <v>-6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36</v>
      </c>
      <c r="C93" s="94">
        <f>'IDT-1 Calculation'!DG93</f>
        <v>-36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61</v>
      </c>
      <c r="C94" s="94">
        <f>'IDT-1 Calculation'!DG94</f>
        <v>-61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18</v>
      </c>
      <c r="C95" s="94">
        <f>'IDT-1 Calculation'!DG95</f>
        <v>-18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53</v>
      </c>
      <c r="C96" s="94">
        <f>'IDT-1 Calculation'!DG96</f>
        <v>-53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45</v>
      </c>
      <c r="C97" s="94">
        <f>'IDT-1 Calculation'!DG97</f>
        <v>-45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0.38496675000000002</v>
      </c>
      <c r="C99" s="110">
        <f>SUM(C3:C98)/4000</f>
        <v>-0.37128624999999998</v>
      </c>
      <c r="D99" s="110">
        <f>SUM(D3:D98)/4000</f>
        <v>0</v>
      </c>
      <c r="E99" s="110">
        <f>SUM(E3:E98)/4000</f>
        <v>0</v>
      </c>
      <c r="F99" s="110">
        <f>SUM(F3:F98)/4000</f>
        <v>-1.3680499999999998E-2</v>
      </c>
      <c r="G99" s="111">
        <f t="shared" si="1"/>
        <v>4.163336342344337E-17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7.3</v>
      </c>
      <c r="AP3" s="196">
        <v>10.029999999999999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7.3</v>
      </c>
      <c r="AP4" s="196">
        <v>10.029999999999999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6.87</v>
      </c>
      <c r="AP5" s="196">
        <v>10.029999999999999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6.87</v>
      </c>
      <c r="AP6" s="196">
        <v>10.029999999999999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6.87</v>
      </c>
      <c r="AP7" s="196">
        <v>10.029999999999999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6.87</v>
      </c>
      <c r="AP8" s="196">
        <v>10.029999999999999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6.87</v>
      </c>
      <c r="AP9" s="196">
        <v>10.029999999999999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6.87</v>
      </c>
      <c r="AP10" s="196">
        <v>10.029999999999999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0.9</v>
      </c>
      <c r="AP11" s="196">
        <v>10.029999999999999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0.9</v>
      </c>
      <c r="AP12" s="196">
        <v>10.029999999999999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0.9</v>
      </c>
      <c r="AP13" s="196">
        <v>10.029999999999999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0.9</v>
      </c>
      <c r="AP14" s="196">
        <v>10.029999999999999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10.029999999999999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10.029999999999999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10.029999999999999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10.029999999999999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10.029999999999999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10.029999999999999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10.029999999999999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10.029999999999999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10.029999999999999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10.029999999999999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10.029999999999999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10.029999999999999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1.52</v>
      </c>
      <c r="AI27" s="196">
        <v>4.55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10.029999999999999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5.15</v>
      </c>
      <c r="AI28" s="196">
        <v>4.55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10.029999999999999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6.3</v>
      </c>
      <c r="AI29" s="196">
        <v>4.55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10.029999999999999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6.3</v>
      </c>
      <c r="AI30" s="196">
        <v>4.55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10.029999999999999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6.3</v>
      </c>
      <c r="AI31" s="196">
        <v>4.55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10.029999999999999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6.3</v>
      </c>
      <c r="AI32" s="196">
        <v>4.55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10.029999999999999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6.3</v>
      </c>
      <c r="AI33" s="196">
        <v>4.55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10.029999999999999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6.3</v>
      </c>
      <c r="AI34" s="196">
        <v>4.55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10.029999999999999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6.3</v>
      </c>
      <c r="AI35" s="196">
        <v>4.55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10.029999999999999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6.3</v>
      </c>
      <c r="AI36" s="196">
        <v>4.55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10.029999999999999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6.3</v>
      </c>
      <c r="AI37" s="196">
        <v>4.55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10.029999999999999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9.76</v>
      </c>
      <c r="AH38" s="196">
        <v>6.3</v>
      </c>
      <c r="AI38" s="196">
        <v>4.55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10.029999999999999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9.76</v>
      </c>
      <c r="AH39" s="196">
        <v>6.3</v>
      </c>
      <c r="AI39" s="196">
        <v>4.55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10.029999999999999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9.76</v>
      </c>
      <c r="AH40" s="196">
        <v>6.3</v>
      </c>
      <c r="AI40" s="196">
        <v>4.55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10.029999999999999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9.76</v>
      </c>
      <c r="AH41" s="196">
        <v>6.3</v>
      </c>
      <c r="AI41" s="196">
        <v>4.55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10.029999999999999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9.76</v>
      </c>
      <c r="AH42" s="196">
        <v>6.3</v>
      </c>
      <c r="AI42" s="196">
        <v>4.55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10.029999999999999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9.76</v>
      </c>
      <c r="AH43" s="196">
        <v>6.3</v>
      </c>
      <c r="AI43" s="196">
        <v>4.55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10.029999999999999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9.76</v>
      </c>
      <c r="AH44" s="196">
        <v>6.3</v>
      </c>
      <c r="AI44" s="196">
        <v>4.55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10.029999999999999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9.76</v>
      </c>
      <c r="AH45" s="196">
        <v>6.3</v>
      </c>
      <c r="AI45" s="196">
        <v>4.55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10.029999999999999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9.76</v>
      </c>
      <c r="AH46" s="196">
        <v>6.3</v>
      </c>
      <c r="AI46" s="196">
        <v>4.55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10.029999999999999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9.76</v>
      </c>
      <c r="AH47" s="196">
        <v>6.3</v>
      </c>
      <c r="AI47" s="196">
        <v>4.55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10.029999999999999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9.76</v>
      </c>
      <c r="AH48" s="196">
        <v>6.3</v>
      </c>
      <c r="AI48" s="196">
        <v>4.55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10.029999999999999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9.76</v>
      </c>
      <c r="AH49" s="196">
        <v>6.3</v>
      </c>
      <c r="AI49" s="196">
        <v>4.55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10.029999999999999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9.76</v>
      </c>
      <c r="AH50" s="196">
        <v>6.3</v>
      </c>
      <c r="AI50" s="196">
        <v>4.55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10.029999999999999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9.76</v>
      </c>
      <c r="AH51" s="196">
        <v>6.3</v>
      </c>
      <c r="AI51" s="196">
        <v>4.55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10.029999999999999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9.76</v>
      </c>
      <c r="AH52" s="196">
        <v>6.3</v>
      </c>
      <c r="AI52" s="196">
        <v>4.55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10.029999999999999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9.76</v>
      </c>
      <c r="AH53" s="196">
        <v>6.3</v>
      </c>
      <c r="AI53" s="196">
        <v>4.55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10.029999999999999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9.76</v>
      </c>
      <c r="AH54" s="196">
        <v>6.3</v>
      </c>
      <c r="AI54" s="196">
        <v>4.55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10.029999999999999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9.76</v>
      </c>
      <c r="AH55" s="196">
        <v>6.3</v>
      </c>
      <c r="AI55" s="196">
        <v>4.55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10.029999999999999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12.42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10.029999999999999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12.42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10.029999999999999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12.42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10.029999999999999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12.42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10.029999999999999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12.42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10.029999999999999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12.42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10.029999999999999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12.42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10.029999999999999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12.42</v>
      </c>
      <c r="AI63" s="196">
        <v>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10.029999999999999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12.42</v>
      </c>
      <c r="AI64" s="196">
        <v>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10.029999999999999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12.42</v>
      </c>
      <c r="AI65" s="196">
        <v>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10.029999999999999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12.42</v>
      </c>
      <c r="AI66" s="196">
        <v>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10.029999999999999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12.42</v>
      </c>
      <c r="AI67" s="196">
        <v>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10.029999999999999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12.42</v>
      </c>
      <c r="AI68" s="196">
        <v>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10.029999999999999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12.42</v>
      </c>
      <c r="AI69" s="196">
        <v>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10.029999999999999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11.49</v>
      </c>
      <c r="AI70" s="196">
        <v>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10.029999999999999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11.49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10.029999999999999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11.49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10.029999999999999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11.49</v>
      </c>
      <c r="AI73" s="196">
        <v>0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10.029999999999999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11.49</v>
      </c>
      <c r="AI74" s="196">
        <v>0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10.029999999999999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11.49</v>
      </c>
      <c r="AI75" s="196">
        <v>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10.029999999999999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11.49</v>
      </c>
      <c r="AI76" s="196">
        <v>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10.029999999999999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11.49</v>
      </c>
      <c r="AI77" s="196">
        <v>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10.029999999999999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11.49</v>
      </c>
      <c r="AI78" s="196">
        <v>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10.029999999999999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11.49</v>
      </c>
      <c r="AI79" s="196">
        <v>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10.029999999999999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11.49</v>
      </c>
      <c r="AI80" s="196">
        <v>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10.029999999999999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12.42</v>
      </c>
      <c r="AI81" s="196">
        <v>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10.029999999999999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12.42</v>
      </c>
      <c r="AI82" s="196">
        <v>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10.029999999999999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12.42</v>
      </c>
      <c r="AI83" s="196">
        <v>0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10.029999999999999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7.35</v>
      </c>
      <c r="AI84" s="196">
        <v>0</v>
      </c>
      <c r="AJ84" s="196">
        <v>4.55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10.029999999999999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12.42</v>
      </c>
      <c r="AI85" s="196">
        <v>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10.029999999999999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12.42</v>
      </c>
      <c r="AI86" s="196">
        <v>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10.029999999999999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12.42</v>
      </c>
      <c r="AI87" s="196">
        <v>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10.029999999999999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12.42</v>
      </c>
      <c r="AI88" s="196">
        <v>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10.029999999999999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12.42</v>
      </c>
      <c r="AI89" s="196">
        <v>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10.029999999999999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12.42</v>
      </c>
      <c r="AI90" s="196">
        <v>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10.029999999999999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12.42</v>
      </c>
      <c r="AI91" s="196">
        <v>0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10.029999999999999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12.42</v>
      </c>
      <c r="AI92" s="196">
        <v>0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10.029999999999999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12.42</v>
      </c>
      <c r="AI93" s="196">
        <v>0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10.029999999999999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12.42</v>
      </c>
      <c r="AI94" s="196">
        <v>0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10.029999999999999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12.42</v>
      </c>
      <c r="AI95" s="196">
        <v>0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10.029999999999999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12.42</v>
      </c>
      <c r="AI96" s="196">
        <v>0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10.029999999999999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12.42</v>
      </c>
      <c r="AI97" s="196">
        <v>0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10.029999999999999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12.42</v>
      </c>
      <c r="AI98" s="196">
        <v>0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10.029999999999999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0.18444499999999991</v>
      </c>
      <c r="AH99">
        <f t="shared" si="0"/>
        <v>0.17388249999999991</v>
      </c>
      <c r="AI99">
        <f t="shared" si="0"/>
        <v>6.0287500000000056E-2</v>
      </c>
      <c r="AJ99">
        <f t="shared" si="0"/>
        <v>1.1375000000000001E-3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1.4854999999999997E-2</v>
      </c>
      <c r="AP99">
        <f t="shared" si="0"/>
        <v>0.24071999999999952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4.3499999999999996</v>
      </c>
      <c r="AL3" s="196">
        <v>0</v>
      </c>
      <c r="AM3" s="196">
        <v>0</v>
      </c>
      <c r="AN3" s="196">
        <v>0</v>
      </c>
      <c r="AO3" s="196">
        <v>29.18</v>
      </c>
      <c r="AP3" s="196">
        <v>40.130000000000003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4.3499999999999996</v>
      </c>
      <c r="AL4" s="196">
        <v>0</v>
      </c>
      <c r="AM4" s="196">
        <v>0</v>
      </c>
      <c r="AN4" s="196">
        <v>0</v>
      </c>
      <c r="AO4" s="196">
        <v>29.18</v>
      </c>
      <c r="AP4" s="196">
        <v>40.130000000000003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4.3499999999999996</v>
      </c>
      <c r="AL5" s="196">
        <v>0</v>
      </c>
      <c r="AM5" s="196">
        <v>0</v>
      </c>
      <c r="AN5" s="196">
        <v>0</v>
      </c>
      <c r="AO5" s="196">
        <v>27.49</v>
      </c>
      <c r="AP5" s="196">
        <v>40.130000000000003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4.3499999999999996</v>
      </c>
      <c r="AL6" s="196">
        <v>0</v>
      </c>
      <c r="AM6" s="196">
        <v>0</v>
      </c>
      <c r="AN6" s="196">
        <v>0</v>
      </c>
      <c r="AO6" s="196">
        <v>27.49</v>
      </c>
      <c r="AP6" s="196">
        <v>40.130000000000003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4.3499999999999996</v>
      </c>
      <c r="AL7" s="196">
        <v>0</v>
      </c>
      <c r="AM7" s="196">
        <v>0</v>
      </c>
      <c r="AN7" s="196">
        <v>0</v>
      </c>
      <c r="AO7" s="196">
        <v>27.49</v>
      </c>
      <c r="AP7" s="196">
        <v>40.130000000000003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4.3499999999999996</v>
      </c>
      <c r="AL8" s="196">
        <v>0</v>
      </c>
      <c r="AM8" s="196">
        <v>0</v>
      </c>
      <c r="AN8" s="196">
        <v>0</v>
      </c>
      <c r="AO8" s="196">
        <v>27.49</v>
      </c>
      <c r="AP8" s="196">
        <v>40.130000000000003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2.08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4.3499999999999996</v>
      </c>
      <c r="AL9" s="196">
        <v>0</v>
      </c>
      <c r="AM9" s="196">
        <v>0</v>
      </c>
      <c r="AN9" s="196">
        <v>0</v>
      </c>
      <c r="AO9" s="196">
        <v>27.49</v>
      </c>
      <c r="AP9" s="196">
        <v>40.130000000000003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0.5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4.3499999999999996</v>
      </c>
      <c r="AL10" s="196">
        <v>0</v>
      </c>
      <c r="AM10" s="196">
        <v>0</v>
      </c>
      <c r="AN10" s="196">
        <v>0</v>
      </c>
      <c r="AO10" s="196">
        <v>27.49</v>
      </c>
      <c r="AP10" s="196">
        <v>40.130000000000003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0.5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4.3499999999999996</v>
      </c>
      <c r="AL11" s="196">
        <v>0</v>
      </c>
      <c r="AM11" s="196">
        <v>0</v>
      </c>
      <c r="AN11" s="196">
        <v>0</v>
      </c>
      <c r="AO11" s="196">
        <v>3.62</v>
      </c>
      <c r="AP11" s="196">
        <v>40.130000000000003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0.5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4.3499999999999996</v>
      </c>
      <c r="AL12" s="196">
        <v>0</v>
      </c>
      <c r="AM12" s="196">
        <v>0</v>
      </c>
      <c r="AN12" s="196">
        <v>0</v>
      </c>
      <c r="AO12" s="196">
        <v>3.62</v>
      </c>
      <c r="AP12" s="196">
        <v>40.130000000000003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0.5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4.3499999999999996</v>
      </c>
      <c r="AL13" s="196">
        <v>0</v>
      </c>
      <c r="AM13" s="196">
        <v>0</v>
      </c>
      <c r="AN13" s="196">
        <v>0</v>
      </c>
      <c r="AO13" s="196">
        <v>3.62</v>
      </c>
      <c r="AP13" s="196">
        <v>40.130000000000003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0.5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4.3499999999999996</v>
      </c>
      <c r="AL14" s="196">
        <v>0</v>
      </c>
      <c r="AM14" s="196">
        <v>0</v>
      </c>
      <c r="AN14" s="196">
        <v>0</v>
      </c>
      <c r="AO14" s="196">
        <v>3.62</v>
      </c>
      <c r="AP14" s="196">
        <v>40.130000000000003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0.5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40.130000000000003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0.5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40.130000000000003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0.5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40.130000000000003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0.5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40.130000000000003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0.5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40.130000000000003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40.130000000000003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4.3499999999999996</v>
      </c>
      <c r="AL21" s="196">
        <v>0</v>
      </c>
      <c r="AM21" s="196">
        <v>0</v>
      </c>
      <c r="AN21" s="196">
        <v>0</v>
      </c>
      <c r="AO21" s="196">
        <v>0</v>
      </c>
      <c r="AP21" s="196">
        <v>40.130000000000003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4.3499999999999996</v>
      </c>
      <c r="AL22" s="196">
        <v>0</v>
      </c>
      <c r="AM22" s="196">
        <v>0</v>
      </c>
      <c r="AN22" s="196">
        <v>0</v>
      </c>
      <c r="AO22" s="196">
        <v>0</v>
      </c>
      <c r="AP22" s="196">
        <v>40.130000000000003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4.3499999999999996</v>
      </c>
      <c r="AL23" s="196">
        <v>0</v>
      </c>
      <c r="AM23" s="196">
        <v>0</v>
      </c>
      <c r="AN23" s="196">
        <v>0</v>
      </c>
      <c r="AO23" s="196">
        <v>0</v>
      </c>
      <c r="AP23" s="196">
        <v>40.130000000000003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0</v>
      </c>
      <c r="AP24" s="196">
        <v>40.130000000000003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0</v>
      </c>
      <c r="AP25" s="196">
        <v>40.130000000000003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0</v>
      </c>
      <c r="AP26" s="196">
        <v>40.130000000000003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7.51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0</v>
      </c>
      <c r="AP27" s="196">
        <v>40.130000000000003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25.53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0</v>
      </c>
      <c r="AP28" s="196">
        <v>40.130000000000003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31.23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0</v>
      </c>
      <c r="AP29" s="196">
        <v>40.130000000000003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31.23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0</v>
      </c>
      <c r="AP30" s="196">
        <v>40.130000000000003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31.23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0</v>
      </c>
      <c r="AP31" s="196">
        <v>40.130000000000003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31.23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0</v>
      </c>
      <c r="AP32" s="196">
        <v>40.130000000000003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31.23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0</v>
      </c>
      <c r="AP33" s="196">
        <v>40.130000000000003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31.23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0</v>
      </c>
      <c r="AP34" s="196">
        <v>40.130000000000003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31.23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0</v>
      </c>
      <c r="AP35" s="196">
        <v>40.130000000000003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31.23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0</v>
      </c>
      <c r="AP36" s="196">
        <v>40.130000000000003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31.23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0</v>
      </c>
      <c r="AP37" s="196">
        <v>40.130000000000003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48.35</v>
      </c>
      <c r="AH38" s="196">
        <v>31.23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0</v>
      </c>
      <c r="AP38" s="196">
        <v>40.130000000000003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48.35</v>
      </c>
      <c r="AH39" s="196">
        <v>31.23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0</v>
      </c>
      <c r="AP39" s="196">
        <v>40.130000000000003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48.35</v>
      </c>
      <c r="AH40" s="196">
        <v>31.23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0</v>
      </c>
      <c r="AP40" s="196">
        <v>40.130000000000003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48.35</v>
      </c>
      <c r="AH41" s="196">
        <v>31.23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0</v>
      </c>
      <c r="AP41" s="196">
        <v>40.130000000000003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48.35</v>
      </c>
      <c r="AH42" s="196">
        <v>31.23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0</v>
      </c>
      <c r="AP42" s="196">
        <v>40.130000000000003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48.35</v>
      </c>
      <c r="AH43" s="196">
        <v>31.23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0</v>
      </c>
      <c r="AP43" s="196">
        <v>40.130000000000003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48.35</v>
      </c>
      <c r="AH44" s="196">
        <v>31.23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0</v>
      </c>
      <c r="AP44" s="196">
        <v>40.130000000000003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48.35</v>
      </c>
      <c r="AH45" s="196">
        <v>31.23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0</v>
      </c>
      <c r="AP45" s="196">
        <v>40.130000000000003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48.35</v>
      </c>
      <c r="AH46" s="196">
        <v>31.23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0</v>
      </c>
      <c r="AP46" s="196">
        <v>40.130000000000003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48.35</v>
      </c>
      <c r="AH47" s="196">
        <v>31.23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0</v>
      </c>
      <c r="AP47" s="196">
        <v>40.130000000000003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48.35</v>
      </c>
      <c r="AH48" s="196">
        <v>31.23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0</v>
      </c>
      <c r="AP48" s="196">
        <v>40.130000000000003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48.35</v>
      </c>
      <c r="AH49" s="196">
        <v>31.23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0</v>
      </c>
      <c r="AP49" s="196">
        <v>40.130000000000003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48.35</v>
      </c>
      <c r="AH50" s="196">
        <v>31.23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0</v>
      </c>
      <c r="AP50" s="196">
        <v>40.130000000000003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48.35</v>
      </c>
      <c r="AH51" s="196">
        <v>31.23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0</v>
      </c>
      <c r="AP51" s="196">
        <v>40.130000000000003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48.35</v>
      </c>
      <c r="AH52" s="196">
        <v>31.23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0</v>
      </c>
      <c r="AP52" s="196">
        <v>40.130000000000003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48.35</v>
      </c>
      <c r="AH53" s="196">
        <v>31.23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0</v>
      </c>
      <c r="AP53" s="196">
        <v>40.130000000000003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48.35</v>
      </c>
      <c r="AH54" s="196">
        <v>31.23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0</v>
      </c>
      <c r="AP54" s="196">
        <v>40.130000000000003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48.35</v>
      </c>
      <c r="AH55" s="196">
        <v>31.23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0</v>
      </c>
      <c r="AP55" s="196">
        <v>40.130000000000003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0</v>
      </c>
      <c r="AH56" s="196">
        <v>61.56</v>
      </c>
      <c r="AI56" s="196">
        <v>0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0</v>
      </c>
      <c r="AP56" s="196">
        <v>40.130000000000003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0</v>
      </c>
      <c r="AH57" s="196">
        <v>61.56</v>
      </c>
      <c r="AI57" s="196">
        <v>0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0</v>
      </c>
      <c r="AP57" s="196">
        <v>40.130000000000003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0</v>
      </c>
      <c r="AH58" s="196">
        <v>61.56</v>
      </c>
      <c r="AI58" s="196">
        <v>0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0</v>
      </c>
      <c r="AP58" s="196">
        <v>40.130000000000003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0</v>
      </c>
      <c r="AH59" s="196">
        <v>61.56</v>
      </c>
      <c r="AI59" s="196">
        <v>0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0</v>
      </c>
      <c r="AP59" s="196">
        <v>40.130000000000003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0</v>
      </c>
      <c r="AH60" s="196">
        <v>61.56</v>
      </c>
      <c r="AI60" s="196">
        <v>0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0</v>
      </c>
      <c r="AP60" s="196">
        <v>40.130000000000003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0</v>
      </c>
      <c r="AH61" s="196">
        <v>61.56</v>
      </c>
      <c r="AI61" s="196">
        <v>0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0</v>
      </c>
      <c r="AP61" s="196">
        <v>40.130000000000003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0</v>
      </c>
      <c r="AH62" s="196">
        <v>61.56</v>
      </c>
      <c r="AI62" s="196">
        <v>0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0</v>
      </c>
      <c r="AP62" s="196">
        <v>40.130000000000003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0</v>
      </c>
      <c r="AH63" s="196">
        <v>61.56</v>
      </c>
      <c r="AI63" s="196">
        <v>0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0</v>
      </c>
      <c r="AP63" s="196">
        <v>40.130000000000003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0</v>
      </c>
      <c r="AH64" s="196">
        <v>61.56</v>
      </c>
      <c r="AI64" s="196">
        <v>0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0</v>
      </c>
      <c r="AP64" s="196">
        <v>40.130000000000003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0</v>
      </c>
      <c r="AH65" s="196">
        <v>61.56</v>
      </c>
      <c r="AI65" s="196">
        <v>0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0</v>
      </c>
      <c r="AP65" s="196">
        <v>40.130000000000003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0</v>
      </c>
      <c r="AH66" s="196">
        <v>61.56</v>
      </c>
      <c r="AI66" s="196">
        <v>0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0</v>
      </c>
      <c r="AP66" s="196">
        <v>40.130000000000003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0</v>
      </c>
      <c r="AH67" s="196">
        <v>61.56</v>
      </c>
      <c r="AI67" s="196">
        <v>0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0</v>
      </c>
      <c r="AP67" s="196">
        <v>40.130000000000003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0</v>
      </c>
      <c r="AH68" s="196">
        <v>61.56</v>
      </c>
      <c r="AI68" s="196">
        <v>0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0</v>
      </c>
      <c r="AP68" s="196">
        <v>40.130000000000003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0</v>
      </c>
      <c r="AH69" s="196">
        <v>61.56</v>
      </c>
      <c r="AI69" s="196">
        <v>0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0</v>
      </c>
      <c r="AP69" s="196">
        <v>40.130000000000003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0</v>
      </c>
      <c r="AH70" s="196">
        <v>56.94</v>
      </c>
      <c r="AI70" s="196">
        <v>0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0</v>
      </c>
      <c r="AP70" s="196">
        <v>40.130000000000003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0</v>
      </c>
      <c r="AH71" s="196">
        <v>56.94</v>
      </c>
      <c r="AI71" s="196">
        <v>0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0</v>
      </c>
      <c r="AP71" s="196">
        <v>40.130000000000003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0</v>
      </c>
      <c r="AH72" s="196">
        <v>56.94</v>
      </c>
      <c r="AI72" s="196">
        <v>0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0</v>
      </c>
      <c r="AP72" s="196">
        <v>40.130000000000003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0</v>
      </c>
      <c r="AH73" s="196">
        <v>56.94</v>
      </c>
      <c r="AI73" s="196">
        <v>0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0</v>
      </c>
      <c r="AP73" s="196">
        <v>40.130000000000003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0</v>
      </c>
      <c r="AH74" s="196">
        <v>56.94</v>
      </c>
      <c r="AI74" s="196">
        <v>0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0</v>
      </c>
      <c r="AP74" s="196">
        <v>40.130000000000003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0</v>
      </c>
      <c r="AH75" s="196">
        <v>56.94</v>
      </c>
      <c r="AI75" s="196">
        <v>0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0</v>
      </c>
      <c r="AP75" s="196">
        <v>40.130000000000003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0</v>
      </c>
      <c r="AH76" s="196">
        <v>56.94</v>
      </c>
      <c r="AI76" s="196">
        <v>0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0</v>
      </c>
      <c r="AP76" s="196">
        <v>40.130000000000003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0</v>
      </c>
      <c r="AH77" s="196">
        <v>56.94</v>
      </c>
      <c r="AI77" s="196">
        <v>0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0</v>
      </c>
      <c r="AP77" s="196">
        <v>40.130000000000003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0</v>
      </c>
      <c r="AH78" s="196">
        <v>56.94</v>
      </c>
      <c r="AI78" s="196">
        <v>0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0</v>
      </c>
      <c r="AP78" s="196">
        <v>40.130000000000003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0</v>
      </c>
      <c r="AH79" s="196">
        <v>56.94</v>
      </c>
      <c r="AI79" s="196">
        <v>0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0</v>
      </c>
      <c r="AP79" s="196">
        <v>40.130000000000003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0</v>
      </c>
      <c r="AH80" s="196">
        <v>56.94</v>
      </c>
      <c r="AI80" s="196">
        <v>0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0</v>
      </c>
      <c r="AP80" s="196">
        <v>40.130000000000003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0</v>
      </c>
      <c r="AH81" s="196">
        <v>61.56</v>
      </c>
      <c r="AI81" s="196">
        <v>0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0</v>
      </c>
      <c r="AP81" s="196">
        <v>40.130000000000003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0</v>
      </c>
      <c r="AH82" s="196">
        <v>61.56</v>
      </c>
      <c r="AI82" s="196">
        <v>0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0</v>
      </c>
      <c r="AP82" s="196">
        <v>40.130000000000003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0</v>
      </c>
      <c r="AH83" s="196">
        <v>61.56</v>
      </c>
      <c r="AI83" s="196">
        <v>0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0</v>
      </c>
      <c r="AP83" s="196">
        <v>40.130000000000003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0</v>
      </c>
      <c r="AH84" s="196">
        <v>36.42</v>
      </c>
      <c r="AI84" s="196">
        <v>0</v>
      </c>
      <c r="AJ84" s="196">
        <v>22.52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0</v>
      </c>
      <c r="AP84" s="196">
        <v>40.130000000000003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0</v>
      </c>
      <c r="AH85" s="196">
        <v>61.56</v>
      </c>
      <c r="AI85" s="196">
        <v>0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0</v>
      </c>
      <c r="AP85" s="196">
        <v>40.130000000000003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0</v>
      </c>
      <c r="AH86" s="196">
        <v>61.56</v>
      </c>
      <c r="AI86" s="196">
        <v>0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0</v>
      </c>
      <c r="AP86" s="196">
        <v>40.130000000000003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0</v>
      </c>
      <c r="AH87" s="196">
        <v>61.56</v>
      </c>
      <c r="AI87" s="196">
        <v>0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0</v>
      </c>
      <c r="AP87" s="196">
        <v>40.130000000000003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0</v>
      </c>
      <c r="AH88" s="196">
        <v>61.56</v>
      </c>
      <c r="AI88" s="196">
        <v>0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0</v>
      </c>
      <c r="AP88" s="196">
        <v>40.130000000000003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0</v>
      </c>
      <c r="AH89" s="196">
        <v>61.56</v>
      </c>
      <c r="AI89" s="196">
        <v>0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0</v>
      </c>
      <c r="AP89" s="196">
        <v>40.130000000000003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0</v>
      </c>
      <c r="AH90" s="196">
        <v>61.56</v>
      </c>
      <c r="AI90" s="196">
        <v>0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0</v>
      </c>
      <c r="AP90" s="196">
        <v>40.130000000000003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0</v>
      </c>
      <c r="AH91" s="196">
        <v>61.56</v>
      </c>
      <c r="AI91" s="196">
        <v>0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0</v>
      </c>
      <c r="AP91" s="196">
        <v>40.130000000000003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0</v>
      </c>
      <c r="AH92" s="196">
        <v>61.56</v>
      </c>
      <c r="AI92" s="196">
        <v>0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0</v>
      </c>
      <c r="AP92" s="196">
        <v>40.130000000000003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0</v>
      </c>
      <c r="AH93" s="196">
        <v>61.56</v>
      </c>
      <c r="AI93" s="196">
        <v>0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0</v>
      </c>
      <c r="AP93" s="196">
        <v>40.130000000000003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0</v>
      </c>
      <c r="AH94" s="196">
        <v>61.56</v>
      </c>
      <c r="AI94" s="196">
        <v>0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0</v>
      </c>
      <c r="AP94" s="196">
        <v>40.130000000000003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0</v>
      </c>
      <c r="AH95" s="196">
        <v>61.56</v>
      </c>
      <c r="AI95" s="196">
        <v>0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0</v>
      </c>
      <c r="AP95" s="196">
        <v>40.130000000000003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0</v>
      </c>
      <c r="AH96" s="196">
        <v>61.56</v>
      </c>
      <c r="AI96" s="196">
        <v>0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0</v>
      </c>
      <c r="AP96" s="196">
        <v>40.130000000000003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0</v>
      </c>
      <c r="AH97" s="196">
        <v>61.56</v>
      </c>
      <c r="AI97" s="196">
        <v>0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0</v>
      </c>
      <c r="AP97" s="196">
        <v>40.130000000000003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0</v>
      </c>
      <c r="AH98" s="196">
        <v>61.56</v>
      </c>
      <c r="AI98" s="196">
        <v>0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0</v>
      </c>
      <c r="AP98" s="196">
        <v>40.130000000000003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5.2000000000000006E-4</v>
      </c>
      <c r="AD99">
        <f t="shared" si="0"/>
        <v>6.2144999999999985E-2</v>
      </c>
      <c r="AE99">
        <f t="shared" si="0"/>
        <v>0</v>
      </c>
      <c r="AF99">
        <f t="shared" si="0"/>
        <v>0</v>
      </c>
      <c r="AG99">
        <f t="shared" si="0"/>
        <v>0.91389999999999927</v>
      </c>
      <c r="AH99">
        <f t="shared" si="0"/>
        <v>0.86184249999999984</v>
      </c>
      <c r="AI99">
        <f t="shared" si="0"/>
        <v>0.29838999999999988</v>
      </c>
      <c r="AJ99">
        <f t="shared" si="0"/>
        <v>5.6299999999999996E-3</v>
      </c>
      <c r="AK99">
        <f t="shared" si="0"/>
        <v>6.587499999999992E-2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5.9445000000000005E-2</v>
      </c>
      <c r="AP99">
        <f t="shared" si="0"/>
        <v>0.96312000000000197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9.34</v>
      </c>
      <c r="E3" s="196">
        <v>0</v>
      </c>
      <c r="F3" s="196">
        <v>0</v>
      </c>
      <c r="G3" s="196">
        <v>21.86</v>
      </c>
      <c r="H3" s="196">
        <v>0</v>
      </c>
      <c r="I3" s="196">
        <v>7.06</v>
      </c>
      <c r="J3" s="196">
        <v>21.52</v>
      </c>
      <c r="K3" s="196">
        <v>7.39</v>
      </c>
      <c r="L3" s="196">
        <v>181.89</v>
      </c>
      <c r="M3" s="196">
        <v>1.1000000000000001</v>
      </c>
      <c r="N3" s="196">
        <v>0.68</v>
      </c>
      <c r="O3" s="196">
        <v>0</v>
      </c>
      <c r="P3" s="196">
        <v>1.66</v>
      </c>
      <c r="Q3" s="196">
        <v>3.81</v>
      </c>
      <c r="R3" s="196">
        <v>7.24</v>
      </c>
      <c r="S3" s="196">
        <v>4.25</v>
      </c>
      <c r="T3" s="196">
        <v>0</v>
      </c>
      <c r="U3" s="196">
        <v>1</v>
      </c>
      <c r="V3" s="196">
        <v>4.4400000000000004</v>
      </c>
      <c r="W3" s="196">
        <v>2.54</v>
      </c>
      <c r="X3" s="196">
        <v>2.0099999999999998</v>
      </c>
      <c r="Y3" s="196">
        <v>0</v>
      </c>
      <c r="Z3" s="196">
        <v>58.47</v>
      </c>
      <c r="AA3" s="196">
        <v>19.98</v>
      </c>
      <c r="AB3" s="196">
        <v>0</v>
      </c>
      <c r="AC3" s="196">
        <v>3.43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47.01</v>
      </c>
      <c r="AP3" s="196">
        <v>119.64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9.34</v>
      </c>
      <c r="E4" s="196">
        <v>0</v>
      </c>
      <c r="F4" s="196">
        <v>0</v>
      </c>
      <c r="G4" s="196">
        <v>21.86</v>
      </c>
      <c r="H4" s="196">
        <v>0</v>
      </c>
      <c r="I4" s="196">
        <v>7.06</v>
      </c>
      <c r="J4" s="196">
        <v>21.52</v>
      </c>
      <c r="K4" s="196">
        <v>7.39</v>
      </c>
      <c r="L4" s="196">
        <v>181.89</v>
      </c>
      <c r="M4" s="196">
        <v>1.1000000000000001</v>
      </c>
      <c r="N4" s="196">
        <v>0.68</v>
      </c>
      <c r="O4" s="196">
        <v>0</v>
      </c>
      <c r="P4" s="196">
        <v>1.66</v>
      </c>
      <c r="Q4" s="196">
        <v>3.81</v>
      </c>
      <c r="R4" s="196">
        <v>7.24</v>
      </c>
      <c r="S4" s="196">
        <v>4.25</v>
      </c>
      <c r="T4" s="196">
        <v>0</v>
      </c>
      <c r="U4" s="196">
        <v>1</v>
      </c>
      <c r="V4" s="196">
        <v>4.4400000000000004</v>
      </c>
      <c r="W4" s="196">
        <v>2.54</v>
      </c>
      <c r="X4" s="196">
        <v>2.0099999999999998</v>
      </c>
      <c r="Y4" s="196">
        <v>0</v>
      </c>
      <c r="Z4" s="196">
        <v>58.47</v>
      </c>
      <c r="AA4" s="196">
        <v>19.98</v>
      </c>
      <c r="AB4" s="196">
        <v>0</v>
      </c>
      <c r="AC4" s="196">
        <v>3.43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47.01</v>
      </c>
      <c r="AP4" s="196">
        <v>119.64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9.34</v>
      </c>
      <c r="E5" s="196">
        <v>0</v>
      </c>
      <c r="F5" s="196">
        <v>0</v>
      </c>
      <c r="G5" s="196">
        <v>21.86</v>
      </c>
      <c r="H5" s="196">
        <v>0</v>
      </c>
      <c r="I5" s="196">
        <v>7.06</v>
      </c>
      <c r="J5" s="196">
        <v>21.52</v>
      </c>
      <c r="K5" s="196">
        <v>7.39</v>
      </c>
      <c r="L5" s="196">
        <v>181.9</v>
      </c>
      <c r="M5" s="196">
        <v>1.1000000000000001</v>
      </c>
      <c r="N5" s="196">
        <v>0.68</v>
      </c>
      <c r="O5" s="196">
        <v>0</v>
      </c>
      <c r="P5" s="196">
        <v>1.66</v>
      </c>
      <c r="Q5" s="196">
        <v>3.81</v>
      </c>
      <c r="R5" s="196">
        <v>7.24</v>
      </c>
      <c r="S5" s="196">
        <v>4.26</v>
      </c>
      <c r="T5" s="196">
        <v>0</v>
      </c>
      <c r="U5" s="196">
        <v>1</v>
      </c>
      <c r="V5" s="196">
        <v>4.4400000000000004</v>
      </c>
      <c r="W5" s="196">
        <v>2.54</v>
      </c>
      <c r="X5" s="196">
        <v>2.0099999999999998</v>
      </c>
      <c r="Y5" s="196">
        <v>0</v>
      </c>
      <c r="Z5" s="196">
        <v>58.47</v>
      </c>
      <c r="AA5" s="196">
        <v>19.98</v>
      </c>
      <c r="AB5" s="196">
        <v>0</v>
      </c>
      <c r="AC5" s="196">
        <v>3.43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57.01</v>
      </c>
      <c r="AP5" s="196">
        <v>119.64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9.34</v>
      </c>
      <c r="E6" s="196">
        <v>0</v>
      </c>
      <c r="F6" s="196">
        <v>0</v>
      </c>
      <c r="G6" s="196">
        <v>21.86</v>
      </c>
      <c r="H6" s="196">
        <v>0</v>
      </c>
      <c r="I6" s="196">
        <v>7.06</v>
      </c>
      <c r="J6" s="196">
        <v>21.52</v>
      </c>
      <c r="K6" s="196">
        <v>7.39</v>
      </c>
      <c r="L6" s="196">
        <v>181.9</v>
      </c>
      <c r="M6" s="196">
        <v>1.1000000000000001</v>
      </c>
      <c r="N6" s="196">
        <v>0.68</v>
      </c>
      <c r="O6" s="196">
        <v>0</v>
      </c>
      <c r="P6" s="196">
        <v>1.66</v>
      </c>
      <c r="Q6" s="196">
        <v>3.81</v>
      </c>
      <c r="R6" s="196">
        <v>7.24</v>
      </c>
      <c r="S6" s="196">
        <v>4.26</v>
      </c>
      <c r="T6" s="196">
        <v>0</v>
      </c>
      <c r="U6" s="196">
        <v>1</v>
      </c>
      <c r="V6" s="196">
        <v>4.4400000000000004</v>
      </c>
      <c r="W6" s="196">
        <v>2.54</v>
      </c>
      <c r="X6" s="196">
        <v>2.0099999999999998</v>
      </c>
      <c r="Y6" s="196">
        <v>0</v>
      </c>
      <c r="Z6" s="196">
        <v>58.47</v>
      </c>
      <c r="AA6" s="196">
        <v>19.98</v>
      </c>
      <c r="AB6" s="196">
        <v>0</v>
      </c>
      <c r="AC6" s="196">
        <v>3.43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57.01</v>
      </c>
      <c r="AP6" s="196">
        <v>119.64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9.34</v>
      </c>
      <c r="E7" s="196">
        <v>0</v>
      </c>
      <c r="F7" s="196">
        <v>0</v>
      </c>
      <c r="G7" s="196">
        <v>21.86</v>
      </c>
      <c r="H7" s="196">
        <v>0</v>
      </c>
      <c r="I7" s="196">
        <v>7.06</v>
      </c>
      <c r="J7" s="196">
        <v>21.52</v>
      </c>
      <c r="K7" s="196">
        <v>7.39</v>
      </c>
      <c r="L7" s="196">
        <v>181.9</v>
      </c>
      <c r="M7" s="196">
        <v>1.1000000000000001</v>
      </c>
      <c r="N7" s="196">
        <v>0.68</v>
      </c>
      <c r="O7" s="196">
        <v>0</v>
      </c>
      <c r="P7" s="196">
        <v>1.66</v>
      </c>
      <c r="Q7" s="196">
        <v>3.81</v>
      </c>
      <c r="R7" s="196">
        <v>7.24</v>
      </c>
      <c r="S7" s="196">
        <v>4.26</v>
      </c>
      <c r="T7" s="196">
        <v>0</v>
      </c>
      <c r="U7" s="196">
        <v>1</v>
      </c>
      <c r="V7" s="196">
        <v>4.4400000000000004</v>
      </c>
      <c r="W7" s="196">
        <v>2.54</v>
      </c>
      <c r="X7" s="196">
        <v>30.84</v>
      </c>
      <c r="Y7" s="196">
        <v>0</v>
      </c>
      <c r="Z7" s="196">
        <v>58.47</v>
      </c>
      <c r="AA7" s="196">
        <v>19.98</v>
      </c>
      <c r="AB7" s="196">
        <v>0</v>
      </c>
      <c r="AC7" s="196">
        <v>3.43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57.01</v>
      </c>
      <c r="AP7" s="196">
        <v>119.64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9.34</v>
      </c>
      <c r="E8" s="196">
        <v>0</v>
      </c>
      <c r="F8" s="196">
        <v>0</v>
      </c>
      <c r="G8" s="196">
        <v>21.86</v>
      </c>
      <c r="H8" s="196">
        <v>0</v>
      </c>
      <c r="I8" s="196">
        <v>7.06</v>
      </c>
      <c r="J8" s="196">
        <v>21.52</v>
      </c>
      <c r="K8" s="196">
        <v>7.39</v>
      </c>
      <c r="L8" s="196">
        <v>181.9</v>
      </c>
      <c r="M8" s="196">
        <v>1.1000000000000001</v>
      </c>
      <c r="N8" s="196">
        <v>0.68</v>
      </c>
      <c r="O8" s="196">
        <v>0</v>
      </c>
      <c r="P8" s="196">
        <v>1.66</v>
      </c>
      <c r="Q8" s="196">
        <v>3.81</v>
      </c>
      <c r="R8" s="196">
        <v>6.85</v>
      </c>
      <c r="S8" s="196">
        <v>4.26</v>
      </c>
      <c r="T8" s="196">
        <v>0</v>
      </c>
      <c r="U8" s="196">
        <v>1</v>
      </c>
      <c r="V8" s="196">
        <v>4.4400000000000004</v>
      </c>
      <c r="W8" s="196">
        <v>2.54</v>
      </c>
      <c r="X8" s="196">
        <v>30.84</v>
      </c>
      <c r="Y8" s="196">
        <v>0</v>
      </c>
      <c r="Z8" s="196">
        <v>58.47</v>
      </c>
      <c r="AA8" s="196">
        <v>19.98</v>
      </c>
      <c r="AB8" s="196">
        <v>0</v>
      </c>
      <c r="AC8" s="196">
        <v>3.43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57.01</v>
      </c>
      <c r="AP8" s="196">
        <v>119.64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9.34</v>
      </c>
      <c r="E9" s="196">
        <v>0</v>
      </c>
      <c r="F9" s="196">
        <v>0</v>
      </c>
      <c r="G9" s="196">
        <v>21.86</v>
      </c>
      <c r="H9" s="196">
        <v>0</v>
      </c>
      <c r="I9" s="196">
        <v>7.06</v>
      </c>
      <c r="J9" s="196">
        <v>21.52</v>
      </c>
      <c r="K9" s="196">
        <v>7.39</v>
      </c>
      <c r="L9" s="196">
        <v>181.9</v>
      </c>
      <c r="M9" s="196">
        <v>1.1000000000000001</v>
      </c>
      <c r="N9" s="196">
        <v>0.68</v>
      </c>
      <c r="O9" s="196">
        <v>0</v>
      </c>
      <c r="P9" s="196">
        <v>1.66</v>
      </c>
      <c r="Q9" s="196">
        <v>3.81</v>
      </c>
      <c r="R9" s="196">
        <v>7.24</v>
      </c>
      <c r="S9" s="196">
        <v>4.26</v>
      </c>
      <c r="T9" s="196">
        <v>0</v>
      </c>
      <c r="U9" s="196">
        <v>1</v>
      </c>
      <c r="V9" s="196">
        <v>4.4400000000000004</v>
      </c>
      <c r="W9" s="196">
        <v>2.54</v>
      </c>
      <c r="X9" s="196">
        <v>30.84</v>
      </c>
      <c r="Y9" s="196">
        <v>0</v>
      </c>
      <c r="Z9" s="196">
        <v>58.47</v>
      </c>
      <c r="AA9" s="196">
        <v>19.98</v>
      </c>
      <c r="AB9" s="196">
        <v>0</v>
      </c>
      <c r="AC9" s="196">
        <v>12.46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57.01</v>
      </c>
      <c r="AP9" s="196">
        <v>119.64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9.34</v>
      </c>
      <c r="E10" s="196">
        <v>0</v>
      </c>
      <c r="F10" s="196">
        <v>0</v>
      </c>
      <c r="G10" s="196">
        <v>21.86</v>
      </c>
      <c r="H10" s="196">
        <v>0</v>
      </c>
      <c r="I10" s="196">
        <v>7.06</v>
      </c>
      <c r="J10" s="196">
        <v>21.52</v>
      </c>
      <c r="K10" s="196">
        <v>7.39</v>
      </c>
      <c r="L10" s="196">
        <v>181.9</v>
      </c>
      <c r="M10" s="196">
        <v>1.1000000000000001</v>
      </c>
      <c r="N10" s="196">
        <v>0.68</v>
      </c>
      <c r="O10" s="196">
        <v>0</v>
      </c>
      <c r="P10" s="196">
        <v>1.66</v>
      </c>
      <c r="Q10" s="196">
        <v>3.81</v>
      </c>
      <c r="R10" s="196">
        <v>7.24</v>
      </c>
      <c r="S10" s="196">
        <v>4.26</v>
      </c>
      <c r="T10" s="196">
        <v>0</v>
      </c>
      <c r="U10" s="196">
        <v>1</v>
      </c>
      <c r="V10" s="196">
        <v>4.4400000000000004</v>
      </c>
      <c r="W10" s="196">
        <v>2.54</v>
      </c>
      <c r="X10" s="196">
        <v>30.84</v>
      </c>
      <c r="Y10" s="196">
        <v>0</v>
      </c>
      <c r="Z10" s="196">
        <v>58.47</v>
      </c>
      <c r="AA10" s="196">
        <v>19.98</v>
      </c>
      <c r="AB10" s="196">
        <v>0</v>
      </c>
      <c r="AC10" s="196">
        <v>0</v>
      </c>
      <c r="AD10" s="196">
        <v>9.2799999999999994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57.01</v>
      </c>
      <c r="AP10" s="196">
        <v>119.64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9.34</v>
      </c>
      <c r="E11" s="196">
        <v>0</v>
      </c>
      <c r="F11" s="196">
        <v>0</v>
      </c>
      <c r="G11" s="196">
        <v>21.86</v>
      </c>
      <c r="H11" s="196">
        <v>0</v>
      </c>
      <c r="I11" s="196">
        <v>7.06</v>
      </c>
      <c r="J11" s="196">
        <v>21.52</v>
      </c>
      <c r="K11" s="196">
        <v>7.39</v>
      </c>
      <c r="L11" s="196">
        <v>181.9</v>
      </c>
      <c r="M11" s="196">
        <v>1.1000000000000001</v>
      </c>
      <c r="N11" s="196">
        <v>0.68</v>
      </c>
      <c r="O11" s="196">
        <v>0</v>
      </c>
      <c r="P11" s="196">
        <v>1.66</v>
      </c>
      <c r="Q11" s="196">
        <v>3.81</v>
      </c>
      <c r="R11" s="196">
        <v>7.24</v>
      </c>
      <c r="S11" s="196">
        <v>4.26</v>
      </c>
      <c r="T11" s="196">
        <v>0</v>
      </c>
      <c r="U11" s="196">
        <v>1</v>
      </c>
      <c r="V11" s="196">
        <v>4.4400000000000004</v>
      </c>
      <c r="W11" s="196">
        <v>5.87</v>
      </c>
      <c r="X11" s="196">
        <v>30.84</v>
      </c>
      <c r="Y11" s="196">
        <v>0</v>
      </c>
      <c r="Z11" s="196">
        <v>58.47</v>
      </c>
      <c r="AA11" s="196">
        <v>19.98</v>
      </c>
      <c r="AB11" s="196">
        <v>0</v>
      </c>
      <c r="AC11" s="196">
        <v>0</v>
      </c>
      <c r="AD11" s="196">
        <v>9.2799999999999994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2.63</v>
      </c>
      <c r="AP11" s="196">
        <v>119.64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9.34</v>
      </c>
      <c r="E12" s="196">
        <v>0</v>
      </c>
      <c r="F12" s="196">
        <v>0</v>
      </c>
      <c r="G12" s="196">
        <v>21.86</v>
      </c>
      <c r="H12" s="196">
        <v>0</v>
      </c>
      <c r="I12" s="196">
        <v>7.06</v>
      </c>
      <c r="J12" s="196">
        <v>21.52</v>
      </c>
      <c r="K12" s="196">
        <v>7.39</v>
      </c>
      <c r="L12" s="196">
        <v>181.9</v>
      </c>
      <c r="M12" s="196">
        <v>1.1000000000000001</v>
      </c>
      <c r="N12" s="196">
        <v>0.68</v>
      </c>
      <c r="O12" s="196">
        <v>0</v>
      </c>
      <c r="P12" s="196">
        <v>1.66</v>
      </c>
      <c r="Q12" s="196">
        <v>3.81</v>
      </c>
      <c r="R12" s="196">
        <v>7.24</v>
      </c>
      <c r="S12" s="196">
        <v>4.26</v>
      </c>
      <c r="T12" s="196">
        <v>0</v>
      </c>
      <c r="U12" s="196">
        <v>1</v>
      </c>
      <c r="V12" s="196">
        <v>4.4400000000000004</v>
      </c>
      <c r="W12" s="196">
        <v>5.87</v>
      </c>
      <c r="X12" s="196">
        <v>30.84</v>
      </c>
      <c r="Y12" s="196">
        <v>0</v>
      </c>
      <c r="Z12" s="196">
        <v>58.47</v>
      </c>
      <c r="AA12" s="196">
        <v>19.98</v>
      </c>
      <c r="AB12" s="196">
        <v>0</v>
      </c>
      <c r="AC12" s="196">
        <v>0</v>
      </c>
      <c r="AD12" s="196">
        <v>9.2799999999999994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2.63</v>
      </c>
      <c r="AP12" s="196">
        <v>119.64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9.34</v>
      </c>
      <c r="E13" s="196">
        <v>0</v>
      </c>
      <c r="F13" s="196">
        <v>0</v>
      </c>
      <c r="G13" s="196">
        <v>21.86</v>
      </c>
      <c r="H13" s="196">
        <v>0</v>
      </c>
      <c r="I13" s="196">
        <v>7.06</v>
      </c>
      <c r="J13" s="196">
        <v>21.52</v>
      </c>
      <c r="K13" s="196">
        <v>7.39</v>
      </c>
      <c r="L13" s="196">
        <v>181.9</v>
      </c>
      <c r="M13" s="196">
        <v>1.1000000000000001</v>
      </c>
      <c r="N13" s="196">
        <v>0.68</v>
      </c>
      <c r="O13" s="196">
        <v>0</v>
      </c>
      <c r="P13" s="196">
        <v>1.66</v>
      </c>
      <c r="Q13" s="196">
        <v>3.81</v>
      </c>
      <c r="R13" s="196">
        <v>7.24</v>
      </c>
      <c r="S13" s="196">
        <v>4.26</v>
      </c>
      <c r="T13" s="196">
        <v>0</v>
      </c>
      <c r="U13" s="196">
        <v>1</v>
      </c>
      <c r="V13" s="196">
        <v>4.4400000000000004</v>
      </c>
      <c r="W13" s="196">
        <v>5.88</v>
      </c>
      <c r="X13" s="196">
        <v>30.84</v>
      </c>
      <c r="Y13" s="196">
        <v>0</v>
      </c>
      <c r="Z13" s="196">
        <v>58.47</v>
      </c>
      <c r="AA13" s="196">
        <v>19.98</v>
      </c>
      <c r="AB13" s="196">
        <v>0</v>
      </c>
      <c r="AC13" s="196">
        <v>0</v>
      </c>
      <c r="AD13" s="196">
        <v>9.2799999999999994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2.63</v>
      </c>
      <c r="AP13" s="196">
        <v>119.64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9.34</v>
      </c>
      <c r="E14" s="196">
        <v>0</v>
      </c>
      <c r="F14" s="196">
        <v>0</v>
      </c>
      <c r="G14" s="196">
        <v>21.86</v>
      </c>
      <c r="H14" s="196">
        <v>0</v>
      </c>
      <c r="I14" s="196">
        <v>7.06</v>
      </c>
      <c r="J14" s="196">
        <v>21.52</v>
      </c>
      <c r="K14" s="196">
        <v>7.39</v>
      </c>
      <c r="L14" s="196">
        <v>181.9</v>
      </c>
      <c r="M14" s="196">
        <v>1.1000000000000001</v>
      </c>
      <c r="N14" s="196">
        <v>0.68</v>
      </c>
      <c r="O14" s="196">
        <v>0</v>
      </c>
      <c r="P14" s="196">
        <v>1.66</v>
      </c>
      <c r="Q14" s="196">
        <v>3.81</v>
      </c>
      <c r="R14" s="196">
        <v>7.24</v>
      </c>
      <c r="S14" s="196">
        <v>4.26</v>
      </c>
      <c r="T14" s="196">
        <v>0</v>
      </c>
      <c r="U14" s="196">
        <v>1</v>
      </c>
      <c r="V14" s="196">
        <v>4.4400000000000004</v>
      </c>
      <c r="W14" s="196">
        <v>5.88</v>
      </c>
      <c r="X14" s="196">
        <v>30.84</v>
      </c>
      <c r="Y14" s="196">
        <v>0</v>
      </c>
      <c r="Z14" s="196">
        <v>58.47</v>
      </c>
      <c r="AA14" s="196">
        <v>19.98</v>
      </c>
      <c r="AB14" s="196">
        <v>0</v>
      </c>
      <c r="AC14" s="196">
        <v>0</v>
      </c>
      <c r="AD14" s="196">
        <v>9.2799999999999994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2.63</v>
      </c>
      <c r="AP14" s="196">
        <v>119.64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9.34</v>
      </c>
      <c r="E15" s="196">
        <v>0</v>
      </c>
      <c r="F15" s="196">
        <v>0</v>
      </c>
      <c r="G15" s="196">
        <v>21.86</v>
      </c>
      <c r="H15" s="196">
        <v>0</v>
      </c>
      <c r="I15" s="196">
        <v>7.06</v>
      </c>
      <c r="J15" s="196">
        <v>21.52</v>
      </c>
      <c r="K15" s="196">
        <v>7.39</v>
      </c>
      <c r="L15" s="196">
        <v>181.9</v>
      </c>
      <c r="M15" s="196">
        <v>1.1000000000000001</v>
      </c>
      <c r="N15" s="196">
        <v>0.68</v>
      </c>
      <c r="O15" s="196">
        <v>0</v>
      </c>
      <c r="P15" s="196">
        <v>1.66</v>
      </c>
      <c r="Q15" s="196">
        <v>3.81</v>
      </c>
      <c r="R15" s="196">
        <v>7.24</v>
      </c>
      <c r="S15" s="196">
        <v>4.26</v>
      </c>
      <c r="T15" s="196">
        <v>0</v>
      </c>
      <c r="U15" s="196">
        <v>1</v>
      </c>
      <c r="V15" s="196">
        <v>4.4400000000000004</v>
      </c>
      <c r="W15" s="196">
        <v>5.87</v>
      </c>
      <c r="X15" s="196">
        <v>30.84</v>
      </c>
      <c r="Y15" s="196">
        <v>0</v>
      </c>
      <c r="Z15" s="196">
        <v>58.47</v>
      </c>
      <c r="AA15" s="196">
        <v>19.98</v>
      </c>
      <c r="AB15" s="196">
        <v>0</v>
      </c>
      <c r="AC15" s="196">
        <v>0</v>
      </c>
      <c r="AD15" s="196">
        <v>9.2799999999999994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119.64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9.34</v>
      </c>
      <c r="E16" s="196">
        <v>0</v>
      </c>
      <c r="F16" s="196">
        <v>0</v>
      </c>
      <c r="G16" s="196">
        <v>21.86</v>
      </c>
      <c r="H16" s="196">
        <v>0</v>
      </c>
      <c r="I16" s="196">
        <v>7.06</v>
      </c>
      <c r="J16" s="196">
        <v>21.52</v>
      </c>
      <c r="K16" s="196">
        <v>7.39</v>
      </c>
      <c r="L16" s="196">
        <v>181.9</v>
      </c>
      <c r="M16" s="196">
        <v>1.1000000000000001</v>
      </c>
      <c r="N16" s="196">
        <v>0.68</v>
      </c>
      <c r="O16" s="196">
        <v>0</v>
      </c>
      <c r="P16" s="196">
        <v>1.66</v>
      </c>
      <c r="Q16" s="196">
        <v>3.81</v>
      </c>
      <c r="R16" s="196">
        <v>7.24</v>
      </c>
      <c r="S16" s="196">
        <v>4.26</v>
      </c>
      <c r="T16" s="196">
        <v>0</v>
      </c>
      <c r="U16" s="196">
        <v>1</v>
      </c>
      <c r="V16" s="196">
        <v>4.4400000000000004</v>
      </c>
      <c r="W16" s="196">
        <v>5.87</v>
      </c>
      <c r="X16" s="196">
        <v>30.84</v>
      </c>
      <c r="Y16" s="196">
        <v>0</v>
      </c>
      <c r="Z16" s="196">
        <v>58.47</v>
      </c>
      <c r="AA16" s="196">
        <v>19.98</v>
      </c>
      <c r="AB16" s="196">
        <v>0</v>
      </c>
      <c r="AC16" s="196">
        <v>0</v>
      </c>
      <c r="AD16" s="196">
        <v>9.2799999999999994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119.64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9.34</v>
      </c>
      <c r="E17" s="196">
        <v>0</v>
      </c>
      <c r="F17" s="196">
        <v>0</v>
      </c>
      <c r="G17" s="196">
        <v>21.86</v>
      </c>
      <c r="H17" s="196">
        <v>0</v>
      </c>
      <c r="I17" s="196">
        <v>7.06</v>
      </c>
      <c r="J17" s="196">
        <v>21.52</v>
      </c>
      <c r="K17" s="196">
        <v>7.39</v>
      </c>
      <c r="L17" s="196">
        <v>181.9</v>
      </c>
      <c r="M17" s="196">
        <v>1.1000000000000001</v>
      </c>
      <c r="N17" s="196">
        <v>0.68</v>
      </c>
      <c r="O17" s="196">
        <v>0</v>
      </c>
      <c r="P17" s="196">
        <v>1.66</v>
      </c>
      <c r="Q17" s="196">
        <v>3.81</v>
      </c>
      <c r="R17" s="196">
        <v>7.24</v>
      </c>
      <c r="S17" s="196">
        <v>4.26</v>
      </c>
      <c r="T17" s="196">
        <v>0</v>
      </c>
      <c r="U17" s="196">
        <v>1</v>
      </c>
      <c r="V17" s="196">
        <v>4.4400000000000004</v>
      </c>
      <c r="W17" s="196">
        <v>5.87</v>
      </c>
      <c r="X17" s="196">
        <v>30.84</v>
      </c>
      <c r="Y17" s="196">
        <v>0</v>
      </c>
      <c r="Z17" s="196">
        <v>58.47</v>
      </c>
      <c r="AA17" s="196">
        <v>19.98</v>
      </c>
      <c r="AB17" s="196">
        <v>0</v>
      </c>
      <c r="AC17" s="196">
        <v>0</v>
      </c>
      <c r="AD17" s="196">
        <v>9.2799999999999994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119.64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9.34</v>
      </c>
      <c r="E18" s="196">
        <v>0</v>
      </c>
      <c r="F18" s="196">
        <v>0</v>
      </c>
      <c r="G18" s="196">
        <v>21.86</v>
      </c>
      <c r="H18" s="196">
        <v>0</v>
      </c>
      <c r="I18" s="196">
        <v>7.06</v>
      </c>
      <c r="J18" s="196">
        <v>21.52</v>
      </c>
      <c r="K18" s="196">
        <v>7.39</v>
      </c>
      <c r="L18" s="196">
        <v>181.9</v>
      </c>
      <c r="M18" s="196">
        <v>1.1000000000000001</v>
      </c>
      <c r="N18" s="196">
        <v>0.68</v>
      </c>
      <c r="O18" s="196">
        <v>0</v>
      </c>
      <c r="P18" s="196">
        <v>1.66</v>
      </c>
      <c r="Q18" s="196">
        <v>3.81</v>
      </c>
      <c r="R18" s="196">
        <v>7.24</v>
      </c>
      <c r="S18" s="196">
        <v>4.26</v>
      </c>
      <c r="T18" s="196">
        <v>0</v>
      </c>
      <c r="U18" s="196">
        <v>1</v>
      </c>
      <c r="V18" s="196">
        <v>4.4400000000000004</v>
      </c>
      <c r="W18" s="196">
        <v>5.87</v>
      </c>
      <c r="X18" s="196">
        <v>30.84</v>
      </c>
      <c r="Y18" s="196">
        <v>0</v>
      </c>
      <c r="Z18" s="196">
        <v>58.47</v>
      </c>
      <c r="AA18" s="196">
        <v>19.98</v>
      </c>
      <c r="AB18" s="196">
        <v>0</v>
      </c>
      <c r="AC18" s="196">
        <v>0</v>
      </c>
      <c r="AD18" s="196">
        <v>9.2799999999999994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119.64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9.34</v>
      </c>
      <c r="E19" s="196">
        <v>0</v>
      </c>
      <c r="F19" s="196">
        <v>0</v>
      </c>
      <c r="G19" s="196">
        <v>21.86</v>
      </c>
      <c r="H19" s="196">
        <v>0</v>
      </c>
      <c r="I19" s="196">
        <v>7.06</v>
      </c>
      <c r="J19" s="196">
        <v>21.52</v>
      </c>
      <c r="K19" s="196">
        <v>7.39</v>
      </c>
      <c r="L19" s="196">
        <v>181.9</v>
      </c>
      <c r="M19" s="196">
        <v>1.1000000000000001</v>
      </c>
      <c r="N19" s="196">
        <v>0.68</v>
      </c>
      <c r="O19" s="196">
        <v>0</v>
      </c>
      <c r="P19" s="196">
        <v>1.66</v>
      </c>
      <c r="Q19" s="196">
        <v>3.81</v>
      </c>
      <c r="R19" s="196">
        <v>7.24</v>
      </c>
      <c r="S19" s="196">
        <v>4.26</v>
      </c>
      <c r="T19" s="196">
        <v>0</v>
      </c>
      <c r="U19" s="196">
        <v>1</v>
      </c>
      <c r="V19" s="196">
        <v>4.4400000000000004</v>
      </c>
      <c r="W19" s="196">
        <v>5.87</v>
      </c>
      <c r="X19" s="196">
        <v>30.84</v>
      </c>
      <c r="Y19" s="196">
        <v>0</v>
      </c>
      <c r="Z19" s="196">
        <v>58.47</v>
      </c>
      <c r="AA19" s="196">
        <v>19.98</v>
      </c>
      <c r="AB19" s="196">
        <v>0</v>
      </c>
      <c r="AC19" s="196">
        <v>0</v>
      </c>
      <c r="AD19" s="196">
        <v>9.2799999999999994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119.64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9.34</v>
      </c>
      <c r="E20" s="196">
        <v>0</v>
      </c>
      <c r="F20" s="196">
        <v>0</v>
      </c>
      <c r="G20" s="196">
        <v>21.86</v>
      </c>
      <c r="H20" s="196">
        <v>0</v>
      </c>
      <c r="I20" s="196">
        <v>7.06</v>
      </c>
      <c r="J20" s="196">
        <v>21.52</v>
      </c>
      <c r="K20" s="196">
        <v>7.39</v>
      </c>
      <c r="L20" s="196">
        <v>181.9</v>
      </c>
      <c r="M20" s="196">
        <v>1.1000000000000001</v>
      </c>
      <c r="N20" s="196">
        <v>0.68</v>
      </c>
      <c r="O20" s="196">
        <v>0</v>
      </c>
      <c r="P20" s="196">
        <v>1.66</v>
      </c>
      <c r="Q20" s="196">
        <v>3.81</v>
      </c>
      <c r="R20" s="196">
        <v>7.24</v>
      </c>
      <c r="S20" s="196">
        <v>4.26</v>
      </c>
      <c r="T20" s="196">
        <v>0</v>
      </c>
      <c r="U20" s="196">
        <v>1</v>
      </c>
      <c r="V20" s="196">
        <v>4.4400000000000004</v>
      </c>
      <c r="W20" s="196">
        <v>5.87</v>
      </c>
      <c r="X20" s="196">
        <v>30.84</v>
      </c>
      <c r="Y20" s="196">
        <v>0</v>
      </c>
      <c r="Z20" s="196">
        <v>58.47</v>
      </c>
      <c r="AA20" s="196">
        <v>19.98</v>
      </c>
      <c r="AB20" s="196">
        <v>0</v>
      </c>
      <c r="AC20" s="196">
        <v>0</v>
      </c>
      <c r="AD20" s="196">
        <v>15.22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119.64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9.34</v>
      </c>
      <c r="E21" s="196">
        <v>0</v>
      </c>
      <c r="F21" s="196">
        <v>0</v>
      </c>
      <c r="G21" s="196">
        <v>21.86</v>
      </c>
      <c r="H21" s="196">
        <v>0</v>
      </c>
      <c r="I21" s="196">
        <v>7.06</v>
      </c>
      <c r="J21" s="196">
        <v>21.52</v>
      </c>
      <c r="K21" s="196">
        <v>7.39</v>
      </c>
      <c r="L21" s="196">
        <v>181.9</v>
      </c>
      <c r="M21" s="196">
        <v>1.1000000000000001</v>
      </c>
      <c r="N21" s="196">
        <v>0.68</v>
      </c>
      <c r="O21" s="196">
        <v>0</v>
      </c>
      <c r="P21" s="196">
        <v>1.66</v>
      </c>
      <c r="Q21" s="196">
        <v>3.81</v>
      </c>
      <c r="R21" s="196">
        <v>7.24</v>
      </c>
      <c r="S21" s="196">
        <v>4.26</v>
      </c>
      <c r="T21" s="196">
        <v>0</v>
      </c>
      <c r="U21" s="196">
        <v>1</v>
      </c>
      <c r="V21" s="196">
        <v>4.4400000000000004</v>
      </c>
      <c r="W21" s="196">
        <v>5.87</v>
      </c>
      <c r="X21" s="196">
        <v>30.84</v>
      </c>
      <c r="Y21" s="196">
        <v>0</v>
      </c>
      <c r="Z21" s="196">
        <v>58.47</v>
      </c>
      <c r="AA21" s="196">
        <v>19.98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119.64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9.34</v>
      </c>
      <c r="E22" s="196">
        <v>0</v>
      </c>
      <c r="F22" s="196">
        <v>0</v>
      </c>
      <c r="G22" s="196">
        <v>21.86</v>
      </c>
      <c r="H22" s="196">
        <v>0</v>
      </c>
      <c r="I22" s="196">
        <v>7.06</v>
      </c>
      <c r="J22" s="196">
        <v>21.52</v>
      </c>
      <c r="K22" s="196">
        <v>7.39</v>
      </c>
      <c r="L22" s="196">
        <v>181.9</v>
      </c>
      <c r="M22" s="196">
        <v>1.1000000000000001</v>
      </c>
      <c r="N22" s="196">
        <v>0.68</v>
      </c>
      <c r="O22" s="196">
        <v>0</v>
      </c>
      <c r="P22" s="196">
        <v>1.66</v>
      </c>
      <c r="Q22" s="196">
        <v>3.81</v>
      </c>
      <c r="R22" s="196">
        <v>7.24</v>
      </c>
      <c r="S22" s="196">
        <v>4.26</v>
      </c>
      <c r="T22" s="196">
        <v>0</v>
      </c>
      <c r="U22" s="196">
        <v>1</v>
      </c>
      <c r="V22" s="196">
        <v>4.4400000000000004</v>
      </c>
      <c r="W22" s="196">
        <v>5.87</v>
      </c>
      <c r="X22" s="196">
        <v>30.84</v>
      </c>
      <c r="Y22" s="196">
        <v>0</v>
      </c>
      <c r="Z22" s="196">
        <v>58.47</v>
      </c>
      <c r="AA22" s="196">
        <v>19.98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119.64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9.34</v>
      </c>
      <c r="E23" s="196">
        <v>0</v>
      </c>
      <c r="F23" s="196">
        <v>0</v>
      </c>
      <c r="G23" s="196">
        <v>21.86</v>
      </c>
      <c r="H23" s="196">
        <v>0</v>
      </c>
      <c r="I23" s="196">
        <v>7.06</v>
      </c>
      <c r="J23" s="196">
        <v>21.52</v>
      </c>
      <c r="K23" s="196">
        <v>7.39</v>
      </c>
      <c r="L23" s="196">
        <v>181.89</v>
      </c>
      <c r="M23" s="196">
        <v>1.1000000000000001</v>
      </c>
      <c r="N23" s="196">
        <v>0.68</v>
      </c>
      <c r="O23" s="196">
        <v>0</v>
      </c>
      <c r="P23" s="196">
        <v>1.66</v>
      </c>
      <c r="Q23" s="196">
        <v>3.81</v>
      </c>
      <c r="R23" s="196">
        <v>7.24</v>
      </c>
      <c r="S23" s="196">
        <v>4.3099999999999996</v>
      </c>
      <c r="T23" s="196">
        <v>0</v>
      </c>
      <c r="U23" s="196">
        <v>1</v>
      </c>
      <c r="V23" s="196">
        <v>4.4400000000000004</v>
      </c>
      <c r="W23" s="196">
        <v>5.87</v>
      </c>
      <c r="X23" s="196">
        <v>30.84</v>
      </c>
      <c r="Y23" s="196">
        <v>0</v>
      </c>
      <c r="Z23" s="196">
        <v>58.47</v>
      </c>
      <c r="AA23" s="196">
        <v>20.11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119.64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9.34</v>
      </c>
      <c r="E24" s="196">
        <v>0</v>
      </c>
      <c r="F24" s="196">
        <v>0</v>
      </c>
      <c r="G24" s="196">
        <v>21.86</v>
      </c>
      <c r="H24" s="196">
        <v>0</v>
      </c>
      <c r="I24" s="196">
        <v>7.06</v>
      </c>
      <c r="J24" s="196">
        <v>21.52</v>
      </c>
      <c r="K24" s="196">
        <v>7.39</v>
      </c>
      <c r="L24" s="196">
        <v>181.89</v>
      </c>
      <c r="M24" s="196">
        <v>1.1000000000000001</v>
      </c>
      <c r="N24" s="196">
        <v>0.68</v>
      </c>
      <c r="O24" s="196">
        <v>0</v>
      </c>
      <c r="P24" s="196">
        <v>1.66</v>
      </c>
      <c r="Q24" s="196">
        <v>3.81</v>
      </c>
      <c r="R24" s="196">
        <v>7.24</v>
      </c>
      <c r="S24" s="196">
        <v>4.26</v>
      </c>
      <c r="T24" s="196">
        <v>0</v>
      </c>
      <c r="U24" s="196">
        <v>1</v>
      </c>
      <c r="V24" s="196">
        <v>4.4400000000000004</v>
      </c>
      <c r="W24" s="196">
        <v>5.87</v>
      </c>
      <c r="X24" s="196">
        <v>30.84</v>
      </c>
      <c r="Y24" s="196">
        <v>0</v>
      </c>
      <c r="Z24" s="196">
        <v>29.63</v>
      </c>
      <c r="AA24" s="196">
        <v>20.11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119.64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9.34</v>
      </c>
      <c r="E25" s="196">
        <v>0</v>
      </c>
      <c r="F25" s="196">
        <v>0</v>
      </c>
      <c r="G25" s="196">
        <v>21.86</v>
      </c>
      <c r="H25" s="196">
        <v>0</v>
      </c>
      <c r="I25" s="196">
        <v>7.06</v>
      </c>
      <c r="J25" s="196">
        <v>21.52</v>
      </c>
      <c r="K25" s="196">
        <v>7.39</v>
      </c>
      <c r="L25" s="196">
        <v>126.14</v>
      </c>
      <c r="M25" s="196">
        <v>1.1000000000000001</v>
      </c>
      <c r="N25" s="196">
        <v>0.68</v>
      </c>
      <c r="O25" s="196">
        <v>0</v>
      </c>
      <c r="P25" s="196">
        <v>1.66</v>
      </c>
      <c r="Q25" s="196">
        <v>3.81</v>
      </c>
      <c r="R25" s="196">
        <v>0.5</v>
      </c>
      <c r="S25" s="196">
        <v>4.26</v>
      </c>
      <c r="T25" s="196">
        <v>0</v>
      </c>
      <c r="U25" s="196">
        <v>1</v>
      </c>
      <c r="V25" s="196">
        <v>0.25</v>
      </c>
      <c r="W25" s="196">
        <v>1.18</v>
      </c>
      <c r="X25" s="196">
        <v>9.89</v>
      </c>
      <c r="Y25" s="196">
        <v>0</v>
      </c>
      <c r="Z25" s="196">
        <v>3.02</v>
      </c>
      <c r="AA25" s="196">
        <v>20.11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119.64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9.34</v>
      </c>
      <c r="E26" s="196">
        <v>0</v>
      </c>
      <c r="F26" s="196">
        <v>0</v>
      </c>
      <c r="G26" s="196">
        <v>21.86</v>
      </c>
      <c r="H26" s="196">
        <v>0</v>
      </c>
      <c r="I26" s="196">
        <v>7.06</v>
      </c>
      <c r="J26" s="196">
        <v>21.52</v>
      </c>
      <c r="K26" s="196">
        <v>7.39</v>
      </c>
      <c r="L26" s="196">
        <v>68.47</v>
      </c>
      <c r="M26" s="196">
        <v>1.1000000000000001</v>
      </c>
      <c r="N26" s="196">
        <v>0.68</v>
      </c>
      <c r="O26" s="196">
        <v>0</v>
      </c>
      <c r="P26" s="196">
        <v>1.66</v>
      </c>
      <c r="Q26" s="196">
        <v>3.81</v>
      </c>
      <c r="R26" s="196">
        <v>7.24</v>
      </c>
      <c r="S26" s="196">
        <v>4.25</v>
      </c>
      <c r="T26" s="196">
        <v>0</v>
      </c>
      <c r="U26" s="196">
        <v>1</v>
      </c>
      <c r="V26" s="196">
        <v>4.4400000000000004</v>
      </c>
      <c r="W26" s="196">
        <v>0.42</v>
      </c>
      <c r="X26" s="196">
        <v>2.95</v>
      </c>
      <c r="Y26" s="196">
        <v>0</v>
      </c>
      <c r="Z26" s="196">
        <v>29.63</v>
      </c>
      <c r="AA26" s="196">
        <v>19.98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119.64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9.99</v>
      </c>
      <c r="E27" s="196">
        <v>0</v>
      </c>
      <c r="F27" s="196">
        <v>0</v>
      </c>
      <c r="G27" s="196">
        <v>21.86</v>
      </c>
      <c r="H27" s="196">
        <v>0</v>
      </c>
      <c r="I27" s="196">
        <v>7.06</v>
      </c>
      <c r="J27" s="196">
        <v>21.52</v>
      </c>
      <c r="K27" s="196">
        <v>0.37</v>
      </c>
      <c r="L27" s="196">
        <v>14.97</v>
      </c>
      <c r="M27" s="196">
        <v>1.1000000000000001</v>
      </c>
      <c r="N27" s="196">
        <v>0.68</v>
      </c>
      <c r="O27" s="196">
        <v>0</v>
      </c>
      <c r="P27" s="196">
        <v>1.66</v>
      </c>
      <c r="Q27" s="196">
        <v>0.26</v>
      </c>
      <c r="R27" s="196">
        <v>0.5</v>
      </c>
      <c r="S27" s="196">
        <v>0.31</v>
      </c>
      <c r="T27" s="196">
        <v>0</v>
      </c>
      <c r="U27" s="196">
        <v>1</v>
      </c>
      <c r="V27" s="196">
        <v>0.25</v>
      </c>
      <c r="W27" s="196">
        <v>0.41</v>
      </c>
      <c r="X27" s="196">
        <v>2</v>
      </c>
      <c r="Y27" s="196">
        <v>0</v>
      </c>
      <c r="Z27" s="196">
        <v>3.01</v>
      </c>
      <c r="AA27" s="196">
        <v>1.07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4.82</v>
      </c>
      <c r="AI27" s="196">
        <v>14.46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119.64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11.27</v>
      </c>
      <c r="E28" s="196">
        <v>0</v>
      </c>
      <c r="F28" s="196">
        <v>0</v>
      </c>
      <c r="G28" s="196">
        <v>21.86</v>
      </c>
      <c r="H28" s="196">
        <v>0</v>
      </c>
      <c r="I28" s="196">
        <v>7.06</v>
      </c>
      <c r="J28" s="196">
        <v>21.52</v>
      </c>
      <c r="K28" s="196">
        <v>0.36</v>
      </c>
      <c r="L28" s="196">
        <v>14.97</v>
      </c>
      <c r="M28" s="196">
        <v>1.1000000000000001</v>
      </c>
      <c r="N28" s="196">
        <v>0.68</v>
      </c>
      <c r="O28" s="196">
        <v>0</v>
      </c>
      <c r="P28" s="196">
        <v>1.66</v>
      </c>
      <c r="Q28" s="196">
        <v>0.26</v>
      </c>
      <c r="R28" s="196">
        <v>0.5</v>
      </c>
      <c r="S28" s="196">
        <v>0.31</v>
      </c>
      <c r="T28" s="196">
        <v>0</v>
      </c>
      <c r="U28" s="196">
        <v>1</v>
      </c>
      <c r="V28" s="196">
        <v>0.25</v>
      </c>
      <c r="W28" s="196">
        <v>0.41</v>
      </c>
      <c r="X28" s="196">
        <v>2</v>
      </c>
      <c r="Y28" s="196">
        <v>0</v>
      </c>
      <c r="Z28" s="196">
        <v>3.01</v>
      </c>
      <c r="AA28" s="196">
        <v>1.07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16.39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119.64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13.21</v>
      </c>
      <c r="E29" s="196">
        <v>0</v>
      </c>
      <c r="F29" s="196">
        <v>0</v>
      </c>
      <c r="G29" s="196">
        <v>21.86</v>
      </c>
      <c r="H29" s="196">
        <v>0</v>
      </c>
      <c r="I29" s="196">
        <v>7.06</v>
      </c>
      <c r="J29" s="196">
        <v>21.52</v>
      </c>
      <c r="K29" s="196">
        <v>0.36</v>
      </c>
      <c r="L29" s="196">
        <v>14.97</v>
      </c>
      <c r="M29" s="196">
        <v>1.1000000000000001</v>
      </c>
      <c r="N29" s="196">
        <v>0.68</v>
      </c>
      <c r="O29" s="196">
        <v>0</v>
      </c>
      <c r="P29" s="196">
        <v>1.66</v>
      </c>
      <c r="Q29" s="196">
        <v>0.26</v>
      </c>
      <c r="R29" s="196">
        <v>0.5</v>
      </c>
      <c r="S29" s="196">
        <v>0.31</v>
      </c>
      <c r="T29" s="196">
        <v>0</v>
      </c>
      <c r="U29" s="196">
        <v>1</v>
      </c>
      <c r="V29" s="196">
        <v>0.25</v>
      </c>
      <c r="W29" s="196">
        <v>0.41</v>
      </c>
      <c r="X29" s="196">
        <v>2</v>
      </c>
      <c r="Y29" s="196">
        <v>0</v>
      </c>
      <c r="Z29" s="196">
        <v>3.01</v>
      </c>
      <c r="AA29" s="196">
        <v>1.07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20.05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119.64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15.14</v>
      </c>
      <c r="E30" s="196">
        <v>0</v>
      </c>
      <c r="F30" s="196">
        <v>0</v>
      </c>
      <c r="G30" s="196">
        <v>21.86</v>
      </c>
      <c r="H30" s="196">
        <v>0</v>
      </c>
      <c r="I30" s="196">
        <v>7.06</v>
      </c>
      <c r="J30" s="196">
        <v>21.52</v>
      </c>
      <c r="K30" s="196">
        <v>0.36</v>
      </c>
      <c r="L30" s="196">
        <v>14.97</v>
      </c>
      <c r="M30" s="196">
        <v>1.1000000000000001</v>
      </c>
      <c r="N30" s="196">
        <v>0.68</v>
      </c>
      <c r="O30" s="196">
        <v>0</v>
      </c>
      <c r="P30" s="196">
        <v>1.66</v>
      </c>
      <c r="Q30" s="196">
        <v>0.26</v>
      </c>
      <c r="R30" s="196">
        <v>0.5</v>
      </c>
      <c r="S30" s="196">
        <v>0.31</v>
      </c>
      <c r="T30" s="196">
        <v>0</v>
      </c>
      <c r="U30" s="196">
        <v>1</v>
      </c>
      <c r="V30" s="196">
        <v>0.25</v>
      </c>
      <c r="W30" s="196">
        <v>0.41</v>
      </c>
      <c r="X30" s="196">
        <v>2</v>
      </c>
      <c r="Y30" s="196">
        <v>0</v>
      </c>
      <c r="Z30" s="196">
        <v>3.01</v>
      </c>
      <c r="AA30" s="196">
        <v>1.07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20.05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119.64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15.14</v>
      </c>
      <c r="E31" s="196">
        <v>0</v>
      </c>
      <c r="F31" s="196">
        <v>0</v>
      </c>
      <c r="G31" s="196">
        <v>21.86</v>
      </c>
      <c r="H31" s="196">
        <v>0</v>
      </c>
      <c r="I31" s="196">
        <v>7.06</v>
      </c>
      <c r="J31" s="196">
        <v>21.52</v>
      </c>
      <c r="K31" s="196">
        <v>0.36</v>
      </c>
      <c r="L31" s="196">
        <v>14.97</v>
      </c>
      <c r="M31" s="196">
        <v>1.1000000000000001</v>
      </c>
      <c r="N31" s="196">
        <v>0.68</v>
      </c>
      <c r="O31" s="196">
        <v>0</v>
      </c>
      <c r="P31" s="196">
        <v>1.66</v>
      </c>
      <c r="Q31" s="196">
        <v>0.26</v>
      </c>
      <c r="R31" s="196">
        <v>0.5</v>
      </c>
      <c r="S31" s="196">
        <v>0.31</v>
      </c>
      <c r="T31" s="196">
        <v>0</v>
      </c>
      <c r="U31" s="196">
        <v>1</v>
      </c>
      <c r="V31" s="196">
        <v>0.25</v>
      </c>
      <c r="W31" s="196">
        <v>0.41</v>
      </c>
      <c r="X31" s="196">
        <v>2</v>
      </c>
      <c r="Y31" s="196">
        <v>0</v>
      </c>
      <c r="Z31" s="196">
        <v>3.01</v>
      </c>
      <c r="AA31" s="196">
        <v>1.07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20.05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119.64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15.14</v>
      </c>
      <c r="E32" s="196">
        <v>0</v>
      </c>
      <c r="F32" s="196">
        <v>0</v>
      </c>
      <c r="G32" s="196">
        <v>21.86</v>
      </c>
      <c r="H32" s="196">
        <v>0</v>
      </c>
      <c r="I32" s="196">
        <v>7.06</v>
      </c>
      <c r="J32" s="196">
        <v>21.52</v>
      </c>
      <c r="K32" s="196">
        <v>0.36</v>
      </c>
      <c r="L32" s="196">
        <v>14.97</v>
      </c>
      <c r="M32" s="196">
        <v>1.1000000000000001</v>
      </c>
      <c r="N32" s="196">
        <v>0.68</v>
      </c>
      <c r="O32" s="196">
        <v>0</v>
      </c>
      <c r="P32" s="196">
        <v>1.66</v>
      </c>
      <c r="Q32" s="196">
        <v>0.26</v>
      </c>
      <c r="R32" s="196">
        <v>0.5</v>
      </c>
      <c r="S32" s="196">
        <v>0.31</v>
      </c>
      <c r="T32" s="196">
        <v>0</v>
      </c>
      <c r="U32" s="196">
        <v>1</v>
      </c>
      <c r="V32" s="196">
        <v>0.25</v>
      </c>
      <c r="W32" s="196">
        <v>0.41</v>
      </c>
      <c r="X32" s="196">
        <v>2</v>
      </c>
      <c r="Y32" s="196">
        <v>0</v>
      </c>
      <c r="Z32" s="196">
        <v>3.01</v>
      </c>
      <c r="AA32" s="196">
        <v>1.07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20.05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119.64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15.14</v>
      </c>
      <c r="E33" s="196">
        <v>0</v>
      </c>
      <c r="F33" s="196">
        <v>0</v>
      </c>
      <c r="G33" s="196">
        <v>21.86</v>
      </c>
      <c r="H33" s="196">
        <v>0</v>
      </c>
      <c r="I33" s="196">
        <v>7.06</v>
      </c>
      <c r="J33" s="196">
        <v>21.52</v>
      </c>
      <c r="K33" s="196">
        <v>0.36</v>
      </c>
      <c r="L33" s="196">
        <v>14.97</v>
      </c>
      <c r="M33" s="196">
        <v>1.1000000000000001</v>
      </c>
      <c r="N33" s="196">
        <v>0.68</v>
      </c>
      <c r="O33" s="196">
        <v>0</v>
      </c>
      <c r="P33" s="196">
        <v>1.66</v>
      </c>
      <c r="Q33" s="196">
        <v>0.26</v>
      </c>
      <c r="R33" s="196">
        <v>0.5</v>
      </c>
      <c r="S33" s="196">
        <v>0.31</v>
      </c>
      <c r="T33" s="196">
        <v>0</v>
      </c>
      <c r="U33" s="196">
        <v>1</v>
      </c>
      <c r="V33" s="196">
        <v>0.25</v>
      </c>
      <c r="W33" s="196">
        <v>0.41</v>
      </c>
      <c r="X33" s="196">
        <v>2</v>
      </c>
      <c r="Y33" s="196">
        <v>0</v>
      </c>
      <c r="Z33" s="196">
        <v>3.01</v>
      </c>
      <c r="AA33" s="196">
        <v>1.07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20.05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119.64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15.14</v>
      </c>
      <c r="E34" s="196">
        <v>0</v>
      </c>
      <c r="F34" s="196">
        <v>0</v>
      </c>
      <c r="G34" s="196">
        <v>21.86</v>
      </c>
      <c r="H34" s="196">
        <v>0</v>
      </c>
      <c r="I34" s="196">
        <v>7.06</v>
      </c>
      <c r="J34" s="196">
        <v>21.52</v>
      </c>
      <c r="K34" s="196">
        <v>0.36</v>
      </c>
      <c r="L34" s="196">
        <v>14.97</v>
      </c>
      <c r="M34" s="196">
        <v>1.1000000000000001</v>
      </c>
      <c r="N34" s="196">
        <v>0.68</v>
      </c>
      <c r="O34" s="196">
        <v>0</v>
      </c>
      <c r="P34" s="196">
        <v>1.66</v>
      </c>
      <c r="Q34" s="196">
        <v>0.26</v>
      </c>
      <c r="R34" s="196">
        <v>0.5</v>
      </c>
      <c r="S34" s="196">
        <v>0.31</v>
      </c>
      <c r="T34" s="196">
        <v>0</v>
      </c>
      <c r="U34" s="196">
        <v>1</v>
      </c>
      <c r="V34" s="196">
        <v>0.25</v>
      </c>
      <c r="W34" s="196">
        <v>0.41</v>
      </c>
      <c r="X34" s="196">
        <v>2</v>
      </c>
      <c r="Y34" s="196">
        <v>0</v>
      </c>
      <c r="Z34" s="196">
        <v>3.01</v>
      </c>
      <c r="AA34" s="196">
        <v>1.07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20.05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119.64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15.14</v>
      </c>
      <c r="E35" s="196">
        <v>0</v>
      </c>
      <c r="F35" s="196">
        <v>0</v>
      </c>
      <c r="G35" s="196">
        <v>21.86</v>
      </c>
      <c r="H35" s="196">
        <v>0</v>
      </c>
      <c r="I35" s="196">
        <v>7.06</v>
      </c>
      <c r="J35" s="196">
        <v>21.52</v>
      </c>
      <c r="K35" s="196">
        <v>0.36</v>
      </c>
      <c r="L35" s="196">
        <v>14.97</v>
      </c>
      <c r="M35" s="196">
        <v>1.1000000000000001</v>
      </c>
      <c r="N35" s="196">
        <v>0.68</v>
      </c>
      <c r="O35" s="196">
        <v>0</v>
      </c>
      <c r="P35" s="196">
        <v>1.66</v>
      </c>
      <c r="Q35" s="196">
        <v>0.26</v>
      </c>
      <c r="R35" s="196">
        <v>0.5</v>
      </c>
      <c r="S35" s="196">
        <v>0.31</v>
      </c>
      <c r="T35" s="196">
        <v>0</v>
      </c>
      <c r="U35" s="196">
        <v>1</v>
      </c>
      <c r="V35" s="196">
        <v>0.25</v>
      </c>
      <c r="W35" s="196">
        <v>0.41</v>
      </c>
      <c r="X35" s="196">
        <v>2</v>
      </c>
      <c r="Y35" s="196">
        <v>0</v>
      </c>
      <c r="Z35" s="196">
        <v>3.01</v>
      </c>
      <c r="AA35" s="196">
        <v>1.07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20.05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119.64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15.14</v>
      </c>
      <c r="E36" s="196">
        <v>0</v>
      </c>
      <c r="F36" s="196">
        <v>0</v>
      </c>
      <c r="G36" s="196">
        <v>21.86</v>
      </c>
      <c r="H36" s="196">
        <v>0</v>
      </c>
      <c r="I36" s="196">
        <v>7.06</v>
      </c>
      <c r="J36" s="196">
        <v>21.52</v>
      </c>
      <c r="K36" s="196">
        <v>0.36</v>
      </c>
      <c r="L36" s="196">
        <v>14.97</v>
      </c>
      <c r="M36" s="196">
        <v>1.1000000000000001</v>
      </c>
      <c r="N36" s="196">
        <v>0.68</v>
      </c>
      <c r="O36" s="196">
        <v>0</v>
      </c>
      <c r="P36" s="196">
        <v>1.66</v>
      </c>
      <c r="Q36" s="196">
        <v>0.26</v>
      </c>
      <c r="R36" s="196">
        <v>0.5</v>
      </c>
      <c r="S36" s="196">
        <v>0.31</v>
      </c>
      <c r="T36" s="196">
        <v>0</v>
      </c>
      <c r="U36" s="196">
        <v>1</v>
      </c>
      <c r="V36" s="196">
        <v>0.25</v>
      </c>
      <c r="W36" s="196">
        <v>0.41</v>
      </c>
      <c r="X36" s="196">
        <v>2</v>
      </c>
      <c r="Y36" s="196">
        <v>0</v>
      </c>
      <c r="Z36" s="196">
        <v>3.01</v>
      </c>
      <c r="AA36" s="196">
        <v>1.07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20.05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119.64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15.14</v>
      </c>
      <c r="E37" s="196">
        <v>0</v>
      </c>
      <c r="F37" s="196">
        <v>0</v>
      </c>
      <c r="G37" s="196">
        <v>21.86</v>
      </c>
      <c r="H37" s="196">
        <v>0</v>
      </c>
      <c r="I37" s="196">
        <v>7.06</v>
      </c>
      <c r="J37" s="196">
        <v>21.52</v>
      </c>
      <c r="K37" s="196">
        <v>0.36</v>
      </c>
      <c r="L37" s="196">
        <v>14.97</v>
      </c>
      <c r="M37" s="196">
        <v>1.1000000000000001</v>
      </c>
      <c r="N37" s="196">
        <v>0.68</v>
      </c>
      <c r="O37" s="196">
        <v>0</v>
      </c>
      <c r="P37" s="196">
        <v>1.66</v>
      </c>
      <c r="Q37" s="196">
        <v>0.26</v>
      </c>
      <c r="R37" s="196">
        <v>0.5</v>
      </c>
      <c r="S37" s="196">
        <v>0.31</v>
      </c>
      <c r="T37" s="196">
        <v>0</v>
      </c>
      <c r="U37" s="196">
        <v>1</v>
      </c>
      <c r="V37" s="196">
        <v>0.25</v>
      </c>
      <c r="W37" s="196">
        <v>0.41</v>
      </c>
      <c r="X37" s="196">
        <v>2</v>
      </c>
      <c r="Y37" s="196">
        <v>0</v>
      </c>
      <c r="Z37" s="196">
        <v>3.01</v>
      </c>
      <c r="AA37" s="196">
        <v>1.07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20.05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119.64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15.14</v>
      </c>
      <c r="E38" s="196">
        <v>0</v>
      </c>
      <c r="F38" s="196">
        <v>0</v>
      </c>
      <c r="G38" s="196">
        <v>21.86</v>
      </c>
      <c r="H38" s="196">
        <v>0</v>
      </c>
      <c r="I38" s="196">
        <v>7.06</v>
      </c>
      <c r="J38" s="196">
        <v>21.52</v>
      </c>
      <c r="K38" s="196">
        <v>0.36</v>
      </c>
      <c r="L38" s="196">
        <v>14.97</v>
      </c>
      <c r="M38" s="196">
        <v>1.1000000000000001</v>
      </c>
      <c r="N38" s="196">
        <v>0.68</v>
      </c>
      <c r="O38" s="196">
        <v>0</v>
      </c>
      <c r="P38" s="196">
        <v>1.66</v>
      </c>
      <c r="Q38" s="196">
        <v>0.26</v>
      </c>
      <c r="R38" s="196">
        <v>0.5</v>
      </c>
      <c r="S38" s="196">
        <v>0.31</v>
      </c>
      <c r="T38" s="196">
        <v>0</v>
      </c>
      <c r="U38" s="196">
        <v>1</v>
      </c>
      <c r="V38" s="196">
        <v>0.25</v>
      </c>
      <c r="W38" s="196">
        <v>0.41</v>
      </c>
      <c r="X38" s="196">
        <v>2</v>
      </c>
      <c r="Y38" s="196">
        <v>0</v>
      </c>
      <c r="Z38" s="196">
        <v>3.01</v>
      </c>
      <c r="AA38" s="196">
        <v>1.07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31.04</v>
      </c>
      <c r="AH38" s="196">
        <v>20.05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119.64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15.14</v>
      </c>
      <c r="E39" s="196">
        <v>0</v>
      </c>
      <c r="F39" s="196">
        <v>0</v>
      </c>
      <c r="G39" s="196">
        <v>21.86</v>
      </c>
      <c r="H39" s="196">
        <v>0</v>
      </c>
      <c r="I39" s="196">
        <v>7.06</v>
      </c>
      <c r="J39" s="196">
        <v>21.52</v>
      </c>
      <c r="K39" s="196">
        <v>0.36</v>
      </c>
      <c r="L39" s="196">
        <v>14.97</v>
      </c>
      <c r="M39" s="196">
        <v>1.1000000000000001</v>
      </c>
      <c r="N39" s="196">
        <v>0.68</v>
      </c>
      <c r="O39" s="196">
        <v>0</v>
      </c>
      <c r="P39" s="196">
        <v>1.66</v>
      </c>
      <c r="Q39" s="196">
        <v>0.26</v>
      </c>
      <c r="R39" s="196">
        <v>0.5</v>
      </c>
      <c r="S39" s="196">
        <v>0.31</v>
      </c>
      <c r="T39" s="196">
        <v>0</v>
      </c>
      <c r="U39" s="196">
        <v>1</v>
      </c>
      <c r="V39" s="196">
        <v>0.25</v>
      </c>
      <c r="W39" s="196">
        <v>0.41</v>
      </c>
      <c r="X39" s="196">
        <v>2</v>
      </c>
      <c r="Y39" s="196">
        <v>0</v>
      </c>
      <c r="Z39" s="196">
        <v>3.01</v>
      </c>
      <c r="AA39" s="196">
        <v>1.07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31.04</v>
      </c>
      <c r="AH39" s="196">
        <v>20.05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119.64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15.14</v>
      </c>
      <c r="E40" s="196">
        <v>0</v>
      </c>
      <c r="F40" s="196">
        <v>0</v>
      </c>
      <c r="G40" s="196">
        <v>21.86</v>
      </c>
      <c r="H40" s="196">
        <v>0</v>
      </c>
      <c r="I40" s="196">
        <v>7.06</v>
      </c>
      <c r="J40" s="196">
        <v>21.52</v>
      </c>
      <c r="K40" s="196">
        <v>0.36</v>
      </c>
      <c r="L40" s="196">
        <v>14.97</v>
      </c>
      <c r="M40" s="196">
        <v>1.1000000000000001</v>
      </c>
      <c r="N40" s="196">
        <v>0.68</v>
      </c>
      <c r="O40" s="196">
        <v>0</v>
      </c>
      <c r="P40" s="196">
        <v>1.66</v>
      </c>
      <c r="Q40" s="196">
        <v>0.26</v>
      </c>
      <c r="R40" s="196">
        <v>0.5</v>
      </c>
      <c r="S40" s="196">
        <v>0.31</v>
      </c>
      <c r="T40" s="196">
        <v>0</v>
      </c>
      <c r="U40" s="196">
        <v>1</v>
      </c>
      <c r="V40" s="196">
        <v>0.25</v>
      </c>
      <c r="W40" s="196">
        <v>0.41</v>
      </c>
      <c r="X40" s="196">
        <v>2</v>
      </c>
      <c r="Y40" s="196">
        <v>0</v>
      </c>
      <c r="Z40" s="196">
        <v>3.01</v>
      </c>
      <c r="AA40" s="196">
        <v>1.07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31.04</v>
      </c>
      <c r="AH40" s="196">
        <v>20.05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119.64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15.14</v>
      </c>
      <c r="E41" s="196">
        <v>0</v>
      </c>
      <c r="F41" s="196">
        <v>0</v>
      </c>
      <c r="G41" s="196">
        <v>21.86</v>
      </c>
      <c r="H41" s="196">
        <v>0</v>
      </c>
      <c r="I41" s="196">
        <v>7.06</v>
      </c>
      <c r="J41" s="196">
        <v>21.52</v>
      </c>
      <c r="K41" s="196">
        <v>0.36</v>
      </c>
      <c r="L41" s="196">
        <v>14.97</v>
      </c>
      <c r="M41" s="196">
        <v>1.1000000000000001</v>
      </c>
      <c r="N41" s="196">
        <v>0.68</v>
      </c>
      <c r="O41" s="196">
        <v>0</v>
      </c>
      <c r="P41" s="196">
        <v>1.66</v>
      </c>
      <c r="Q41" s="196">
        <v>0.26</v>
      </c>
      <c r="R41" s="196">
        <v>0.5</v>
      </c>
      <c r="S41" s="196">
        <v>0.31</v>
      </c>
      <c r="T41" s="196">
        <v>0</v>
      </c>
      <c r="U41" s="196">
        <v>1</v>
      </c>
      <c r="V41" s="196">
        <v>0.25</v>
      </c>
      <c r="W41" s="196">
        <v>0.41</v>
      </c>
      <c r="X41" s="196">
        <v>2</v>
      </c>
      <c r="Y41" s="196">
        <v>0</v>
      </c>
      <c r="Z41" s="196">
        <v>3.01</v>
      </c>
      <c r="AA41" s="196">
        <v>1.07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31.04</v>
      </c>
      <c r="AH41" s="196">
        <v>20.05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119.64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15.14</v>
      </c>
      <c r="E42" s="196">
        <v>0</v>
      </c>
      <c r="F42" s="196">
        <v>0</v>
      </c>
      <c r="G42" s="196">
        <v>21.86</v>
      </c>
      <c r="H42" s="196">
        <v>0</v>
      </c>
      <c r="I42" s="196">
        <v>7.06</v>
      </c>
      <c r="J42" s="196">
        <v>21.52</v>
      </c>
      <c r="K42" s="196">
        <v>0.36</v>
      </c>
      <c r="L42" s="196">
        <v>14.97</v>
      </c>
      <c r="M42" s="196">
        <v>1.1000000000000001</v>
      </c>
      <c r="N42" s="196">
        <v>0.68</v>
      </c>
      <c r="O42" s="196">
        <v>0</v>
      </c>
      <c r="P42" s="196">
        <v>1.66</v>
      </c>
      <c r="Q42" s="196">
        <v>0.26</v>
      </c>
      <c r="R42" s="196">
        <v>0.5</v>
      </c>
      <c r="S42" s="196">
        <v>0.31</v>
      </c>
      <c r="T42" s="196">
        <v>0</v>
      </c>
      <c r="U42" s="196">
        <v>1</v>
      </c>
      <c r="V42" s="196">
        <v>0.25</v>
      </c>
      <c r="W42" s="196">
        <v>0.41</v>
      </c>
      <c r="X42" s="196">
        <v>2</v>
      </c>
      <c r="Y42" s="196">
        <v>0</v>
      </c>
      <c r="Z42" s="196">
        <v>3.01</v>
      </c>
      <c r="AA42" s="196">
        <v>1.07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31.04</v>
      </c>
      <c r="AH42" s="196">
        <v>20.05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119.64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9.34</v>
      </c>
      <c r="E43" s="196">
        <v>0</v>
      </c>
      <c r="F43" s="196">
        <v>0</v>
      </c>
      <c r="G43" s="196">
        <v>21.86</v>
      </c>
      <c r="H43" s="196">
        <v>0</v>
      </c>
      <c r="I43" s="196">
        <v>7.06</v>
      </c>
      <c r="J43" s="196">
        <v>21.52</v>
      </c>
      <c r="K43" s="196">
        <v>0.36</v>
      </c>
      <c r="L43" s="196">
        <v>14.97</v>
      </c>
      <c r="M43" s="196">
        <v>1.1000000000000001</v>
      </c>
      <c r="N43" s="196">
        <v>0.68</v>
      </c>
      <c r="O43" s="196">
        <v>0</v>
      </c>
      <c r="P43" s="196">
        <v>1.66</v>
      </c>
      <c r="Q43" s="196">
        <v>0.26</v>
      </c>
      <c r="R43" s="196">
        <v>0.5</v>
      </c>
      <c r="S43" s="196">
        <v>0.31</v>
      </c>
      <c r="T43" s="196">
        <v>0</v>
      </c>
      <c r="U43" s="196">
        <v>1</v>
      </c>
      <c r="V43" s="196">
        <v>0.25</v>
      </c>
      <c r="W43" s="196">
        <v>0.41</v>
      </c>
      <c r="X43" s="196">
        <v>2</v>
      </c>
      <c r="Y43" s="196">
        <v>0</v>
      </c>
      <c r="Z43" s="196">
        <v>3.01</v>
      </c>
      <c r="AA43" s="196">
        <v>1.07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31.04</v>
      </c>
      <c r="AH43" s="196">
        <v>20.05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119.64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9.34</v>
      </c>
      <c r="E44" s="196">
        <v>0</v>
      </c>
      <c r="F44" s="196">
        <v>0</v>
      </c>
      <c r="G44" s="196">
        <v>21.86</v>
      </c>
      <c r="H44" s="196">
        <v>0</v>
      </c>
      <c r="I44" s="196">
        <v>7.06</v>
      </c>
      <c r="J44" s="196">
        <v>21.52</v>
      </c>
      <c r="K44" s="196">
        <v>0.36</v>
      </c>
      <c r="L44" s="196">
        <v>14.97</v>
      </c>
      <c r="M44" s="196">
        <v>1.1000000000000001</v>
      </c>
      <c r="N44" s="196">
        <v>0.68</v>
      </c>
      <c r="O44" s="196">
        <v>0</v>
      </c>
      <c r="P44" s="196">
        <v>1.66</v>
      </c>
      <c r="Q44" s="196">
        <v>0.26</v>
      </c>
      <c r="R44" s="196">
        <v>0.5</v>
      </c>
      <c r="S44" s="196">
        <v>0.31</v>
      </c>
      <c r="T44" s="196">
        <v>0</v>
      </c>
      <c r="U44" s="196">
        <v>1</v>
      </c>
      <c r="V44" s="196">
        <v>0.25</v>
      </c>
      <c r="W44" s="196">
        <v>0.41</v>
      </c>
      <c r="X44" s="196">
        <v>2</v>
      </c>
      <c r="Y44" s="196">
        <v>0</v>
      </c>
      <c r="Z44" s="196">
        <v>3.01</v>
      </c>
      <c r="AA44" s="196">
        <v>1.07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31.04</v>
      </c>
      <c r="AH44" s="196">
        <v>20.05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119.64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9.34</v>
      </c>
      <c r="E45" s="196">
        <v>0</v>
      </c>
      <c r="F45" s="196">
        <v>0</v>
      </c>
      <c r="G45" s="196">
        <v>21.86</v>
      </c>
      <c r="H45" s="196">
        <v>0</v>
      </c>
      <c r="I45" s="196">
        <v>7.06</v>
      </c>
      <c r="J45" s="196">
        <v>21.52</v>
      </c>
      <c r="K45" s="196">
        <v>0.36</v>
      </c>
      <c r="L45" s="196">
        <v>14.97</v>
      </c>
      <c r="M45" s="196">
        <v>1.1000000000000001</v>
      </c>
      <c r="N45" s="196">
        <v>0.68</v>
      </c>
      <c r="O45" s="196">
        <v>0</v>
      </c>
      <c r="P45" s="196">
        <v>1.66</v>
      </c>
      <c r="Q45" s="196">
        <v>0.26</v>
      </c>
      <c r="R45" s="196">
        <v>0.5</v>
      </c>
      <c r="S45" s="196">
        <v>0.31</v>
      </c>
      <c r="T45" s="196">
        <v>0</v>
      </c>
      <c r="U45" s="196">
        <v>1</v>
      </c>
      <c r="V45" s="196">
        <v>0.25</v>
      </c>
      <c r="W45" s="196">
        <v>0.41</v>
      </c>
      <c r="X45" s="196">
        <v>2</v>
      </c>
      <c r="Y45" s="196">
        <v>0</v>
      </c>
      <c r="Z45" s="196">
        <v>3.01</v>
      </c>
      <c r="AA45" s="196">
        <v>1.07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31.04</v>
      </c>
      <c r="AH45" s="196">
        <v>20.05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119.64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9.34</v>
      </c>
      <c r="E46" s="196">
        <v>0</v>
      </c>
      <c r="F46" s="196">
        <v>0</v>
      </c>
      <c r="G46" s="196">
        <v>21.86</v>
      </c>
      <c r="H46" s="196">
        <v>0</v>
      </c>
      <c r="I46" s="196">
        <v>7.06</v>
      </c>
      <c r="J46" s="196">
        <v>21.52</v>
      </c>
      <c r="K46" s="196">
        <v>0.36</v>
      </c>
      <c r="L46" s="196">
        <v>14.97</v>
      </c>
      <c r="M46" s="196">
        <v>1.1000000000000001</v>
      </c>
      <c r="N46" s="196">
        <v>0.68</v>
      </c>
      <c r="O46" s="196">
        <v>0</v>
      </c>
      <c r="P46" s="196">
        <v>1.66</v>
      </c>
      <c r="Q46" s="196">
        <v>0.26</v>
      </c>
      <c r="R46" s="196">
        <v>0.5</v>
      </c>
      <c r="S46" s="196">
        <v>0.31</v>
      </c>
      <c r="T46" s="196">
        <v>0</v>
      </c>
      <c r="U46" s="196">
        <v>1</v>
      </c>
      <c r="V46" s="196">
        <v>0.25</v>
      </c>
      <c r="W46" s="196">
        <v>0.41</v>
      </c>
      <c r="X46" s="196">
        <v>2</v>
      </c>
      <c r="Y46" s="196">
        <v>0</v>
      </c>
      <c r="Z46" s="196">
        <v>3.01</v>
      </c>
      <c r="AA46" s="196">
        <v>1.07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31.04</v>
      </c>
      <c r="AH46" s="196">
        <v>20.05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119.64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9.34</v>
      </c>
      <c r="E47" s="196">
        <v>0</v>
      </c>
      <c r="F47" s="196">
        <v>0</v>
      </c>
      <c r="G47" s="196">
        <v>21.86</v>
      </c>
      <c r="H47" s="196">
        <v>0</v>
      </c>
      <c r="I47" s="196">
        <v>7.06</v>
      </c>
      <c r="J47" s="196">
        <v>21.52</v>
      </c>
      <c r="K47" s="196">
        <v>0.36</v>
      </c>
      <c r="L47" s="196">
        <v>14.97</v>
      </c>
      <c r="M47" s="196">
        <v>1.1000000000000001</v>
      </c>
      <c r="N47" s="196">
        <v>0.68</v>
      </c>
      <c r="O47" s="196">
        <v>0</v>
      </c>
      <c r="P47" s="196">
        <v>1.66</v>
      </c>
      <c r="Q47" s="196">
        <v>0.26</v>
      </c>
      <c r="R47" s="196">
        <v>0.5</v>
      </c>
      <c r="S47" s="196">
        <v>0.31</v>
      </c>
      <c r="T47" s="196">
        <v>0</v>
      </c>
      <c r="U47" s="196">
        <v>1</v>
      </c>
      <c r="V47" s="196">
        <v>0.25</v>
      </c>
      <c r="W47" s="196">
        <v>0.41</v>
      </c>
      <c r="X47" s="196">
        <v>2</v>
      </c>
      <c r="Y47" s="196">
        <v>0</v>
      </c>
      <c r="Z47" s="196">
        <v>3.01</v>
      </c>
      <c r="AA47" s="196">
        <v>19.98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31.04</v>
      </c>
      <c r="AH47" s="196">
        <v>20.05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119.64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9.34</v>
      </c>
      <c r="E48" s="196">
        <v>0</v>
      </c>
      <c r="F48" s="196">
        <v>0</v>
      </c>
      <c r="G48" s="196">
        <v>21.86</v>
      </c>
      <c r="H48" s="196">
        <v>0</v>
      </c>
      <c r="I48" s="196">
        <v>7.06</v>
      </c>
      <c r="J48" s="196">
        <v>21.52</v>
      </c>
      <c r="K48" s="196">
        <v>0.36</v>
      </c>
      <c r="L48" s="196">
        <v>14.97</v>
      </c>
      <c r="M48" s="196">
        <v>1.1000000000000001</v>
      </c>
      <c r="N48" s="196">
        <v>0.68</v>
      </c>
      <c r="O48" s="196">
        <v>0</v>
      </c>
      <c r="P48" s="196">
        <v>1.66</v>
      </c>
      <c r="Q48" s="196">
        <v>0.26</v>
      </c>
      <c r="R48" s="196">
        <v>0.5</v>
      </c>
      <c r="S48" s="196">
        <v>0.31</v>
      </c>
      <c r="T48" s="196">
        <v>0</v>
      </c>
      <c r="U48" s="196">
        <v>1</v>
      </c>
      <c r="V48" s="196">
        <v>0.25</v>
      </c>
      <c r="W48" s="196">
        <v>0.41</v>
      </c>
      <c r="X48" s="196">
        <v>2</v>
      </c>
      <c r="Y48" s="196">
        <v>0</v>
      </c>
      <c r="Z48" s="196">
        <v>3.01</v>
      </c>
      <c r="AA48" s="196">
        <v>1.07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31.04</v>
      </c>
      <c r="AH48" s="196">
        <v>20.05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119.64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9.34</v>
      </c>
      <c r="E49" s="196">
        <v>0</v>
      </c>
      <c r="F49" s="196">
        <v>0</v>
      </c>
      <c r="G49" s="196">
        <v>21.86</v>
      </c>
      <c r="H49" s="196">
        <v>0</v>
      </c>
      <c r="I49" s="196">
        <v>7.06</v>
      </c>
      <c r="J49" s="196">
        <v>21.52</v>
      </c>
      <c r="K49" s="196">
        <v>0.36</v>
      </c>
      <c r="L49" s="196">
        <v>14.97</v>
      </c>
      <c r="M49" s="196">
        <v>1.1000000000000001</v>
      </c>
      <c r="N49" s="196">
        <v>0.68</v>
      </c>
      <c r="O49" s="196">
        <v>0</v>
      </c>
      <c r="P49" s="196">
        <v>1.66</v>
      </c>
      <c r="Q49" s="196">
        <v>0.26</v>
      </c>
      <c r="R49" s="196">
        <v>0.5</v>
      </c>
      <c r="S49" s="196">
        <v>0.31</v>
      </c>
      <c r="T49" s="196">
        <v>0</v>
      </c>
      <c r="U49" s="196">
        <v>1</v>
      </c>
      <c r="V49" s="196">
        <v>0.25</v>
      </c>
      <c r="W49" s="196">
        <v>0.41</v>
      </c>
      <c r="X49" s="196">
        <v>2</v>
      </c>
      <c r="Y49" s="196">
        <v>0</v>
      </c>
      <c r="Z49" s="196">
        <v>3.01</v>
      </c>
      <c r="AA49" s="196">
        <v>1.07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31.04</v>
      </c>
      <c r="AH49" s="196">
        <v>20.05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119.64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9.34</v>
      </c>
      <c r="E50" s="196">
        <v>0</v>
      </c>
      <c r="F50" s="196">
        <v>0</v>
      </c>
      <c r="G50" s="196">
        <v>21.86</v>
      </c>
      <c r="H50" s="196">
        <v>0</v>
      </c>
      <c r="I50" s="196">
        <v>7.06</v>
      </c>
      <c r="J50" s="196">
        <v>21.52</v>
      </c>
      <c r="K50" s="196">
        <v>0.36</v>
      </c>
      <c r="L50" s="196">
        <v>14.97</v>
      </c>
      <c r="M50" s="196">
        <v>1.1000000000000001</v>
      </c>
      <c r="N50" s="196">
        <v>0.68</v>
      </c>
      <c r="O50" s="196">
        <v>0</v>
      </c>
      <c r="P50" s="196">
        <v>1.66</v>
      </c>
      <c r="Q50" s="196">
        <v>0.26</v>
      </c>
      <c r="R50" s="196">
        <v>0.5</v>
      </c>
      <c r="S50" s="196">
        <v>0.31</v>
      </c>
      <c r="T50" s="196">
        <v>0</v>
      </c>
      <c r="U50" s="196">
        <v>1</v>
      </c>
      <c r="V50" s="196">
        <v>0.25</v>
      </c>
      <c r="W50" s="196">
        <v>0.41</v>
      </c>
      <c r="X50" s="196">
        <v>2</v>
      </c>
      <c r="Y50" s="196">
        <v>0</v>
      </c>
      <c r="Z50" s="196">
        <v>3.01</v>
      </c>
      <c r="AA50" s="196">
        <v>1.07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31.04</v>
      </c>
      <c r="AH50" s="196">
        <v>20.05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119.64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9.18</v>
      </c>
      <c r="E51" s="196">
        <v>0</v>
      </c>
      <c r="F51" s="196">
        <v>0</v>
      </c>
      <c r="G51" s="196">
        <v>21.86</v>
      </c>
      <c r="H51" s="196">
        <v>0</v>
      </c>
      <c r="I51" s="196">
        <v>7.06</v>
      </c>
      <c r="J51" s="196">
        <v>21.52</v>
      </c>
      <c r="K51" s="196">
        <v>0.36</v>
      </c>
      <c r="L51" s="196">
        <v>14.97</v>
      </c>
      <c r="M51" s="196">
        <v>1.1000000000000001</v>
      </c>
      <c r="N51" s="196">
        <v>0.68</v>
      </c>
      <c r="O51" s="196">
        <v>0</v>
      </c>
      <c r="P51" s="196">
        <v>1.66</v>
      </c>
      <c r="Q51" s="196">
        <v>0.26</v>
      </c>
      <c r="R51" s="196">
        <v>0.5</v>
      </c>
      <c r="S51" s="196">
        <v>0.31</v>
      </c>
      <c r="T51" s="196">
        <v>0</v>
      </c>
      <c r="U51" s="196">
        <v>1</v>
      </c>
      <c r="V51" s="196">
        <v>0.25</v>
      </c>
      <c r="W51" s="196">
        <v>0.41</v>
      </c>
      <c r="X51" s="196">
        <v>2</v>
      </c>
      <c r="Y51" s="196">
        <v>0</v>
      </c>
      <c r="Z51" s="196">
        <v>3.01</v>
      </c>
      <c r="AA51" s="196">
        <v>1.07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31.04</v>
      </c>
      <c r="AH51" s="196">
        <v>20.05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119.64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9.18</v>
      </c>
      <c r="E52" s="196">
        <v>0</v>
      </c>
      <c r="F52" s="196">
        <v>0</v>
      </c>
      <c r="G52" s="196">
        <v>21.86</v>
      </c>
      <c r="H52" s="196">
        <v>0</v>
      </c>
      <c r="I52" s="196">
        <v>7.06</v>
      </c>
      <c r="J52" s="196">
        <v>21.52</v>
      </c>
      <c r="K52" s="196">
        <v>0.36</v>
      </c>
      <c r="L52" s="196">
        <v>14.97</v>
      </c>
      <c r="M52" s="196">
        <v>1.1000000000000001</v>
      </c>
      <c r="N52" s="196">
        <v>0.68</v>
      </c>
      <c r="O52" s="196">
        <v>0</v>
      </c>
      <c r="P52" s="196">
        <v>1.66</v>
      </c>
      <c r="Q52" s="196">
        <v>0.26</v>
      </c>
      <c r="R52" s="196">
        <v>0.5</v>
      </c>
      <c r="S52" s="196">
        <v>0.31</v>
      </c>
      <c r="T52" s="196">
        <v>0</v>
      </c>
      <c r="U52" s="196">
        <v>1</v>
      </c>
      <c r="V52" s="196">
        <v>0.25</v>
      </c>
      <c r="W52" s="196">
        <v>0.41</v>
      </c>
      <c r="X52" s="196">
        <v>2</v>
      </c>
      <c r="Y52" s="196">
        <v>0</v>
      </c>
      <c r="Z52" s="196">
        <v>3.01</v>
      </c>
      <c r="AA52" s="196">
        <v>1.07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31.04</v>
      </c>
      <c r="AH52" s="196">
        <v>20.05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119.64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9.18</v>
      </c>
      <c r="E53" s="196">
        <v>0</v>
      </c>
      <c r="F53" s="196">
        <v>0</v>
      </c>
      <c r="G53" s="196">
        <v>21.86</v>
      </c>
      <c r="H53" s="196">
        <v>0</v>
      </c>
      <c r="I53" s="196">
        <v>7.06</v>
      </c>
      <c r="J53" s="196">
        <v>21.52</v>
      </c>
      <c r="K53" s="196">
        <v>0.36</v>
      </c>
      <c r="L53" s="196">
        <v>14.97</v>
      </c>
      <c r="M53" s="196">
        <v>1.1000000000000001</v>
      </c>
      <c r="N53" s="196">
        <v>0.68</v>
      </c>
      <c r="O53" s="196">
        <v>0</v>
      </c>
      <c r="P53" s="196">
        <v>1.66</v>
      </c>
      <c r="Q53" s="196">
        <v>0.26</v>
      </c>
      <c r="R53" s="196">
        <v>0.5</v>
      </c>
      <c r="S53" s="196">
        <v>0.31</v>
      </c>
      <c r="T53" s="196">
        <v>0</v>
      </c>
      <c r="U53" s="196">
        <v>1</v>
      </c>
      <c r="V53" s="196">
        <v>0.25</v>
      </c>
      <c r="W53" s="196">
        <v>0.41</v>
      </c>
      <c r="X53" s="196">
        <v>2</v>
      </c>
      <c r="Y53" s="196">
        <v>0</v>
      </c>
      <c r="Z53" s="196">
        <v>3.01</v>
      </c>
      <c r="AA53" s="196">
        <v>1.07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31.04</v>
      </c>
      <c r="AH53" s="196">
        <v>20.05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119.64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9.18</v>
      </c>
      <c r="E54" s="196">
        <v>0</v>
      </c>
      <c r="F54" s="196">
        <v>0</v>
      </c>
      <c r="G54" s="196">
        <v>21.86</v>
      </c>
      <c r="H54" s="196">
        <v>0</v>
      </c>
      <c r="I54" s="196">
        <v>7.06</v>
      </c>
      <c r="J54" s="196">
        <v>21.52</v>
      </c>
      <c r="K54" s="196">
        <v>0.36</v>
      </c>
      <c r="L54" s="196">
        <v>14.97</v>
      </c>
      <c r="M54" s="196">
        <v>1.1000000000000001</v>
      </c>
      <c r="N54" s="196">
        <v>0.68</v>
      </c>
      <c r="O54" s="196">
        <v>0</v>
      </c>
      <c r="P54" s="196">
        <v>1.66</v>
      </c>
      <c r="Q54" s="196">
        <v>0.26</v>
      </c>
      <c r="R54" s="196">
        <v>0.5</v>
      </c>
      <c r="S54" s="196">
        <v>0.31</v>
      </c>
      <c r="T54" s="196">
        <v>0</v>
      </c>
      <c r="U54" s="196">
        <v>1</v>
      </c>
      <c r="V54" s="196">
        <v>0.25</v>
      </c>
      <c r="W54" s="196">
        <v>0.41</v>
      </c>
      <c r="X54" s="196">
        <v>2</v>
      </c>
      <c r="Y54" s="196">
        <v>0</v>
      </c>
      <c r="Z54" s="196">
        <v>3.01</v>
      </c>
      <c r="AA54" s="196">
        <v>1.07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31.04</v>
      </c>
      <c r="AH54" s="196">
        <v>20.05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119.64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9.18</v>
      </c>
      <c r="E55" s="196">
        <v>0</v>
      </c>
      <c r="F55" s="196">
        <v>0</v>
      </c>
      <c r="G55" s="196">
        <v>21.86</v>
      </c>
      <c r="H55" s="196">
        <v>0</v>
      </c>
      <c r="I55" s="196">
        <v>7.06</v>
      </c>
      <c r="J55" s="196">
        <v>21.52</v>
      </c>
      <c r="K55" s="196">
        <v>7.39</v>
      </c>
      <c r="L55" s="196">
        <v>68.47</v>
      </c>
      <c r="M55" s="196">
        <v>1.1000000000000001</v>
      </c>
      <c r="N55" s="196">
        <v>0.68</v>
      </c>
      <c r="O55" s="196">
        <v>0</v>
      </c>
      <c r="P55" s="196">
        <v>1.66</v>
      </c>
      <c r="Q55" s="196">
        <v>3.81</v>
      </c>
      <c r="R55" s="196">
        <v>0.5</v>
      </c>
      <c r="S55" s="196">
        <v>4.25</v>
      </c>
      <c r="T55" s="196">
        <v>0</v>
      </c>
      <c r="U55" s="196">
        <v>1</v>
      </c>
      <c r="V55" s="196">
        <v>0.25</v>
      </c>
      <c r="W55" s="196">
        <v>0.41</v>
      </c>
      <c r="X55" s="196">
        <v>2</v>
      </c>
      <c r="Y55" s="196">
        <v>0</v>
      </c>
      <c r="Z55" s="196">
        <v>3.01</v>
      </c>
      <c r="AA55" s="196">
        <v>1.08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31.04</v>
      </c>
      <c r="AH55" s="196">
        <v>20.05</v>
      </c>
      <c r="AI55" s="196">
        <v>14.46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119.64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9.18</v>
      </c>
      <c r="E56" s="196">
        <v>0</v>
      </c>
      <c r="F56" s="196">
        <v>0</v>
      </c>
      <c r="G56" s="196">
        <v>21.86</v>
      </c>
      <c r="H56" s="196">
        <v>0</v>
      </c>
      <c r="I56" s="196">
        <v>7.06</v>
      </c>
      <c r="J56" s="196">
        <v>21.52</v>
      </c>
      <c r="K56" s="196">
        <v>7.39</v>
      </c>
      <c r="L56" s="196">
        <v>126.14</v>
      </c>
      <c r="M56" s="196">
        <v>1.1000000000000001</v>
      </c>
      <c r="N56" s="196">
        <v>0.68</v>
      </c>
      <c r="O56" s="196">
        <v>0</v>
      </c>
      <c r="P56" s="196">
        <v>1.66</v>
      </c>
      <c r="Q56" s="196">
        <v>3.81</v>
      </c>
      <c r="R56" s="196">
        <v>0.5</v>
      </c>
      <c r="S56" s="196">
        <v>4.25</v>
      </c>
      <c r="T56" s="196">
        <v>0</v>
      </c>
      <c r="U56" s="196">
        <v>1</v>
      </c>
      <c r="V56" s="196">
        <v>0.25</v>
      </c>
      <c r="W56" s="196">
        <v>0.41</v>
      </c>
      <c r="X56" s="196">
        <v>2</v>
      </c>
      <c r="Y56" s="196">
        <v>0</v>
      </c>
      <c r="Z56" s="196">
        <v>3.01</v>
      </c>
      <c r="AA56" s="196">
        <v>1.08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0</v>
      </c>
      <c r="AH56" s="196">
        <v>39.520000000000003</v>
      </c>
      <c r="AI56" s="196">
        <v>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119.64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9.18</v>
      </c>
      <c r="E57" s="196">
        <v>0</v>
      </c>
      <c r="F57" s="196">
        <v>0</v>
      </c>
      <c r="G57" s="196">
        <v>21.86</v>
      </c>
      <c r="H57" s="196">
        <v>0</v>
      </c>
      <c r="I57" s="196">
        <v>7.06</v>
      </c>
      <c r="J57" s="196">
        <v>21.52</v>
      </c>
      <c r="K57" s="196">
        <v>7.39</v>
      </c>
      <c r="L57" s="196">
        <v>126.14</v>
      </c>
      <c r="M57" s="196">
        <v>1.1000000000000001</v>
      </c>
      <c r="N57" s="196">
        <v>0.68</v>
      </c>
      <c r="O57" s="196">
        <v>0</v>
      </c>
      <c r="P57" s="196">
        <v>1.66</v>
      </c>
      <c r="Q57" s="196">
        <v>0.26</v>
      </c>
      <c r="R57" s="196">
        <v>0.5</v>
      </c>
      <c r="S57" s="196">
        <v>0.31</v>
      </c>
      <c r="T57" s="196">
        <v>0</v>
      </c>
      <c r="U57" s="196">
        <v>1</v>
      </c>
      <c r="V57" s="196">
        <v>0.25</v>
      </c>
      <c r="W57" s="196">
        <v>0.41</v>
      </c>
      <c r="X57" s="196">
        <v>2</v>
      </c>
      <c r="Y57" s="196">
        <v>0</v>
      </c>
      <c r="Z57" s="196">
        <v>3.01</v>
      </c>
      <c r="AA57" s="196">
        <v>1.08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0</v>
      </c>
      <c r="AH57" s="196">
        <v>39.520000000000003</v>
      </c>
      <c r="AI57" s="196">
        <v>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119.64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9.18</v>
      </c>
      <c r="E58" s="196">
        <v>0</v>
      </c>
      <c r="F58" s="196">
        <v>0</v>
      </c>
      <c r="G58" s="196">
        <v>21.86</v>
      </c>
      <c r="H58" s="196">
        <v>0</v>
      </c>
      <c r="I58" s="196">
        <v>7.06</v>
      </c>
      <c r="J58" s="196">
        <v>21.52</v>
      </c>
      <c r="K58" s="196">
        <v>7.39</v>
      </c>
      <c r="L58" s="196">
        <v>68.47</v>
      </c>
      <c r="M58" s="196">
        <v>1.1000000000000001</v>
      </c>
      <c r="N58" s="196">
        <v>0.68</v>
      </c>
      <c r="O58" s="196">
        <v>0</v>
      </c>
      <c r="P58" s="196">
        <v>1.66</v>
      </c>
      <c r="Q58" s="196">
        <v>0.26</v>
      </c>
      <c r="R58" s="196">
        <v>0.5</v>
      </c>
      <c r="S58" s="196">
        <v>0.31</v>
      </c>
      <c r="T58" s="196">
        <v>0</v>
      </c>
      <c r="U58" s="196">
        <v>1</v>
      </c>
      <c r="V58" s="196">
        <v>0.25</v>
      </c>
      <c r="W58" s="196">
        <v>0.41</v>
      </c>
      <c r="X58" s="196">
        <v>2</v>
      </c>
      <c r="Y58" s="196">
        <v>0</v>
      </c>
      <c r="Z58" s="196">
        <v>3.01</v>
      </c>
      <c r="AA58" s="196">
        <v>1.08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0</v>
      </c>
      <c r="AH58" s="196">
        <v>39.520000000000003</v>
      </c>
      <c r="AI58" s="196">
        <v>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119.64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9.18</v>
      </c>
      <c r="E59" s="196">
        <v>0</v>
      </c>
      <c r="F59" s="196">
        <v>0</v>
      </c>
      <c r="G59" s="196">
        <v>21.86</v>
      </c>
      <c r="H59" s="196">
        <v>0</v>
      </c>
      <c r="I59" s="196">
        <v>7.06</v>
      </c>
      <c r="J59" s="196">
        <v>21.52</v>
      </c>
      <c r="K59" s="196">
        <v>7.39</v>
      </c>
      <c r="L59" s="196">
        <v>49.25</v>
      </c>
      <c r="M59" s="196">
        <v>1.1000000000000001</v>
      </c>
      <c r="N59" s="196">
        <v>0.68</v>
      </c>
      <c r="O59" s="196">
        <v>0</v>
      </c>
      <c r="P59" s="196">
        <v>1.61</v>
      </c>
      <c r="Q59" s="196">
        <v>0.26</v>
      </c>
      <c r="R59" s="196">
        <v>0.5</v>
      </c>
      <c r="S59" s="196">
        <v>0.32</v>
      </c>
      <c r="T59" s="196">
        <v>0</v>
      </c>
      <c r="U59" s="196">
        <v>1</v>
      </c>
      <c r="V59" s="196">
        <v>0.25</v>
      </c>
      <c r="W59" s="196">
        <v>0.41</v>
      </c>
      <c r="X59" s="196">
        <v>2</v>
      </c>
      <c r="Y59" s="196">
        <v>0</v>
      </c>
      <c r="Z59" s="196">
        <v>3.01</v>
      </c>
      <c r="AA59" s="196">
        <v>1.08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0</v>
      </c>
      <c r="AH59" s="196">
        <v>39.520000000000003</v>
      </c>
      <c r="AI59" s="196">
        <v>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119.64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9.18</v>
      </c>
      <c r="E60" s="196">
        <v>0</v>
      </c>
      <c r="F60" s="196">
        <v>0</v>
      </c>
      <c r="G60" s="196">
        <v>21.79</v>
      </c>
      <c r="H60" s="196">
        <v>0</v>
      </c>
      <c r="I60" s="196">
        <v>7.06</v>
      </c>
      <c r="J60" s="196">
        <v>21.52</v>
      </c>
      <c r="K60" s="196">
        <v>7.39</v>
      </c>
      <c r="L60" s="196">
        <v>18.940000000000001</v>
      </c>
      <c r="M60" s="196">
        <v>1.1000000000000001</v>
      </c>
      <c r="N60" s="196">
        <v>0.68</v>
      </c>
      <c r="O60" s="196">
        <v>0</v>
      </c>
      <c r="P60" s="196">
        <v>1.57</v>
      </c>
      <c r="Q60" s="196">
        <v>0.26</v>
      </c>
      <c r="R60" s="196">
        <v>0.5</v>
      </c>
      <c r="S60" s="196">
        <v>0.32</v>
      </c>
      <c r="T60" s="196">
        <v>0</v>
      </c>
      <c r="U60" s="196">
        <v>1</v>
      </c>
      <c r="V60" s="196">
        <v>0.25</v>
      </c>
      <c r="W60" s="196">
        <v>0.41</v>
      </c>
      <c r="X60" s="196">
        <v>2</v>
      </c>
      <c r="Y60" s="196">
        <v>0</v>
      </c>
      <c r="Z60" s="196">
        <v>3.01</v>
      </c>
      <c r="AA60" s="196">
        <v>1.08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0</v>
      </c>
      <c r="AH60" s="196">
        <v>39.520000000000003</v>
      </c>
      <c r="AI60" s="196">
        <v>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119.64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9.18</v>
      </c>
      <c r="E61" s="196">
        <v>0</v>
      </c>
      <c r="F61" s="196">
        <v>0</v>
      </c>
      <c r="G61" s="196">
        <v>21.79</v>
      </c>
      <c r="H61" s="196">
        <v>0</v>
      </c>
      <c r="I61" s="196">
        <v>7.06</v>
      </c>
      <c r="J61" s="196">
        <v>21.52</v>
      </c>
      <c r="K61" s="196">
        <v>7.39</v>
      </c>
      <c r="L61" s="196">
        <v>14.96</v>
      </c>
      <c r="M61" s="196">
        <v>1.1000000000000001</v>
      </c>
      <c r="N61" s="196">
        <v>0.68</v>
      </c>
      <c r="O61" s="196">
        <v>0</v>
      </c>
      <c r="P61" s="196">
        <v>1.54</v>
      </c>
      <c r="Q61" s="196">
        <v>0.26</v>
      </c>
      <c r="R61" s="196">
        <v>0.5</v>
      </c>
      <c r="S61" s="196">
        <v>0.32</v>
      </c>
      <c r="T61" s="196">
        <v>0</v>
      </c>
      <c r="U61" s="196">
        <v>1</v>
      </c>
      <c r="V61" s="196">
        <v>0.25</v>
      </c>
      <c r="W61" s="196">
        <v>0.41</v>
      </c>
      <c r="X61" s="196">
        <v>2</v>
      </c>
      <c r="Y61" s="196">
        <v>0</v>
      </c>
      <c r="Z61" s="196">
        <v>3.01</v>
      </c>
      <c r="AA61" s="196">
        <v>1.08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0</v>
      </c>
      <c r="AH61" s="196">
        <v>39.520000000000003</v>
      </c>
      <c r="AI61" s="196">
        <v>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119.64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9.18</v>
      </c>
      <c r="E62" s="196">
        <v>0</v>
      </c>
      <c r="F62" s="196">
        <v>0</v>
      </c>
      <c r="G62" s="196">
        <v>21.79</v>
      </c>
      <c r="H62" s="196">
        <v>0</v>
      </c>
      <c r="I62" s="196">
        <v>7.06</v>
      </c>
      <c r="J62" s="196">
        <v>21.52</v>
      </c>
      <c r="K62" s="196">
        <v>7.39</v>
      </c>
      <c r="L62" s="196">
        <v>14.96</v>
      </c>
      <c r="M62" s="196">
        <v>1.1000000000000001</v>
      </c>
      <c r="N62" s="196">
        <v>0.68</v>
      </c>
      <c r="O62" s="196">
        <v>0</v>
      </c>
      <c r="P62" s="196">
        <v>1.52</v>
      </c>
      <c r="Q62" s="196">
        <v>0.26</v>
      </c>
      <c r="R62" s="196">
        <v>0.5</v>
      </c>
      <c r="S62" s="196">
        <v>0.32</v>
      </c>
      <c r="T62" s="196">
        <v>0</v>
      </c>
      <c r="U62" s="196">
        <v>1</v>
      </c>
      <c r="V62" s="196">
        <v>0.25</v>
      </c>
      <c r="W62" s="196">
        <v>0.41</v>
      </c>
      <c r="X62" s="196">
        <v>2</v>
      </c>
      <c r="Y62" s="196">
        <v>0</v>
      </c>
      <c r="Z62" s="196">
        <v>3.01</v>
      </c>
      <c r="AA62" s="196">
        <v>1.08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0</v>
      </c>
      <c r="AH62" s="196">
        <v>39.520000000000003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119.64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9.18</v>
      </c>
      <c r="E63" s="196">
        <v>0</v>
      </c>
      <c r="F63" s="196">
        <v>0</v>
      </c>
      <c r="G63" s="196">
        <v>21.79</v>
      </c>
      <c r="H63" s="196">
        <v>0</v>
      </c>
      <c r="I63" s="196">
        <v>7.06</v>
      </c>
      <c r="J63" s="196">
        <v>21.52</v>
      </c>
      <c r="K63" s="196">
        <v>7.39</v>
      </c>
      <c r="L63" s="196">
        <v>14.96</v>
      </c>
      <c r="M63" s="196">
        <v>1.1000000000000001</v>
      </c>
      <c r="N63" s="196">
        <v>0.68</v>
      </c>
      <c r="O63" s="196">
        <v>0</v>
      </c>
      <c r="P63" s="196">
        <v>1.49</v>
      </c>
      <c r="Q63" s="196">
        <v>0.26</v>
      </c>
      <c r="R63" s="196">
        <v>0.5</v>
      </c>
      <c r="S63" s="196">
        <v>0.32</v>
      </c>
      <c r="T63" s="196">
        <v>0</v>
      </c>
      <c r="U63" s="196">
        <v>1</v>
      </c>
      <c r="V63" s="196">
        <v>0.25</v>
      </c>
      <c r="W63" s="196">
        <v>0.41</v>
      </c>
      <c r="X63" s="196">
        <v>2</v>
      </c>
      <c r="Y63" s="196">
        <v>0</v>
      </c>
      <c r="Z63" s="196">
        <v>3.01</v>
      </c>
      <c r="AA63" s="196">
        <v>1.08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0</v>
      </c>
      <c r="AH63" s="196">
        <v>39.520000000000003</v>
      </c>
      <c r="AI63" s="196">
        <v>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119.64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9.18</v>
      </c>
      <c r="E64" s="196">
        <v>0</v>
      </c>
      <c r="F64" s="196">
        <v>0</v>
      </c>
      <c r="G64" s="196">
        <v>21.79</v>
      </c>
      <c r="H64" s="196">
        <v>0</v>
      </c>
      <c r="I64" s="196">
        <v>7.06</v>
      </c>
      <c r="J64" s="196">
        <v>21.52</v>
      </c>
      <c r="K64" s="196">
        <v>0.36</v>
      </c>
      <c r="L64" s="196">
        <v>14.96</v>
      </c>
      <c r="M64" s="196">
        <v>1.1000000000000001</v>
      </c>
      <c r="N64" s="196">
        <v>0.68</v>
      </c>
      <c r="O64" s="196">
        <v>0</v>
      </c>
      <c r="P64" s="196">
        <v>1.49</v>
      </c>
      <c r="Q64" s="196">
        <v>0.26</v>
      </c>
      <c r="R64" s="196">
        <v>0.5</v>
      </c>
      <c r="S64" s="196">
        <v>0.32</v>
      </c>
      <c r="T64" s="196">
        <v>0</v>
      </c>
      <c r="U64" s="196">
        <v>1</v>
      </c>
      <c r="V64" s="196">
        <v>0.25</v>
      </c>
      <c r="W64" s="196">
        <v>0.41</v>
      </c>
      <c r="X64" s="196">
        <v>2</v>
      </c>
      <c r="Y64" s="196">
        <v>0</v>
      </c>
      <c r="Z64" s="196">
        <v>3.01</v>
      </c>
      <c r="AA64" s="196">
        <v>1.07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0</v>
      </c>
      <c r="AH64" s="196">
        <v>39.520000000000003</v>
      </c>
      <c r="AI64" s="196">
        <v>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119.64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9.18</v>
      </c>
      <c r="E65" s="196">
        <v>0</v>
      </c>
      <c r="F65" s="196">
        <v>0</v>
      </c>
      <c r="G65" s="196">
        <v>21.79</v>
      </c>
      <c r="H65" s="196">
        <v>0</v>
      </c>
      <c r="I65" s="196">
        <v>7.06</v>
      </c>
      <c r="J65" s="196">
        <v>21.52</v>
      </c>
      <c r="K65" s="196">
        <v>0.36</v>
      </c>
      <c r="L65" s="196">
        <v>14.97</v>
      </c>
      <c r="M65" s="196">
        <v>1.1000000000000001</v>
      </c>
      <c r="N65" s="196">
        <v>0.68</v>
      </c>
      <c r="O65" s="196">
        <v>0</v>
      </c>
      <c r="P65" s="196">
        <v>1.49</v>
      </c>
      <c r="Q65" s="196">
        <v>0.26</v>
      </c>
      <c r="R65" s="196">
        <v>0.5</v>
      </c>
      <c r="S65" s="196">
        <v>0.31</v>
      </c>
      <c r="T65" s="196">
        <v>0</v>
      </c>
      <c r="U65" s="196">
        <v>1</v>
      </c>
      <c r="V65" s="196">
        <v>0.25</v>
      </c>
      <c r="W65" s="196">
        <v>0.41</v>
      </c>
      <c r="X65" s="196">
        <v>2</v>
      </c>
      <c r="Y65" s="196">
        <v>0</v>
      </c>
      <c r="Z65" s="196">
        <v>3.01</v>
      </c>
      <c r="AA65" s="196">
        <v>1.07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0</v>
      </c>
      <c r="AH65" s="196">
        <v>39.520000000000003</v>
      </c>
      <c r="AI65" s="196">
        <v>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119.64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9.18</v>
      </c>
      <c r="E66" s="196">
        <v>0</v>
      </c>
      <c r="F66" s="196">
        <v>0</v>
      </c>
      <c r="G66" s="196">
        <v>21.79</v>
      </c>
      <c r="H66" s="196">
        <v>0</v>
      </c>
      <c r="I66" s="196">
        <v>7.06</v>
      </c>
      <c r="J66" s="196">
        <v>21.52</v>
      </c>
      <c r="K66" s="196">
        <v>0.36</v>
      </c>
      <c r="L66" s="196">
        <v>14.97</v>
      </c>
      <c r="M66" s="196">
        <v>1.1000000000000001</v>
      </c>
      <c r="N66" s="196">
        <v>0.68</v>
      </c>
      <c r="O66" s="196">
        <v>0</v>
      </c>
      <c r="P66" s="196">
        <v>1.49</v>
      </c>
      <c r="Q66" s="196">
        <v>0.26</v>
      </c>
      <c r="R66" s="196">
        <v>0.5</v>
      </c>
      <c r="S66" s="196">
        <v>0.31</v>
      </c>
      <c r="T66" s="196">
        <v>0</v>
      </c>
      <c r="U66" s="196">
        <v>1</v>
      </c>
      <c r="V66" s="196">
        <v>0.25</v>
      </c>
      <c r="W66" s="196">
        <v>0.41</v>
      </c>
      <c r="X66" s="196">
        <v>2</v>
      </c>
      <c r="Y66" s="196">
        <v>0</v>
      </c>
      <c r="Z66" s="196">
        <v>3.01</v>
      </c>
      <c r="AA66" s="196">
        <v>1.07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0</v>
      </c>
      <c r="AH66" s="196">
        <v>39.520000000000003</v>
      </c>
      <c r="AI66" s="196">
        <v>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119.64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9.18</v>
      </c>
      <c r="E67" s="196">
        <v>0</v>
      </c>
      <c r="F67" s="196">
        <v>0</v>
      </c>
      <c r="G67" s="196">
        <v>21.82</v>
      </c>
      <c r="H67" s="196">
        <v>0</v>
      </c>
      <c r="I67" s="196">
        <v>7.06</v>
      </c>
      <c r="J67" s="196">
        <v>21.52</v>
      </c>
      <c r="K67" s="196">
        <v>0.36</v>
      </c>
      <c r="L67" s="196">
        <v>14.97</v>
      </c>
      <c r="M67" s="196">
        <v>1.1000000000000001</v>
      </c>
      <c r="N67" s="196">
        <v>0.68</v>
      </c>
      <c r="O67" s="196">
        <v>0</v>
      </c>
      <c r="P67" s="196">
        <v>1.49</v>
      </c>
      <c r="Q67" s="196">
        <v>0.26</v>
      </c>
      <c r="R67" s="196">
        <v>0.5</v>
      </c>
      <c r="S67" s="196">
        <v>0.31</v>
      </c>
      <c r="T67" s="196">
        <v>0</v>
      </c>
      <c r="U67" s="196">
        <v>1</v>
      </c>
      <c r="V67" s="196">
        <v>0.25</v>
      </c>
      <c r="W67" s="196">
        <v>0.41</v>
      </c>
      <c r="X67" s="196">
        <v>2</v>
      </c>
      <c r="Y67" s="196">
        <v>0</v>
      </c>
      <c r="Z67" s="196">
        <v>3.01</v>
      </c>
      <c r="AA67" s="196">
        <v>1.07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0</v>
      </c>
      <c r="AH67" s="196">
        <v>39.520000000000003</v>
      </c>
      <c r="AI67" s="196">
        <v>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119.64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9.18</v>
      </c>
      <c r="E68" s="196">
        <v>0</v>
      </c>
      <c r="F68" s="196">
        <v>0</v>
      </c>
      <c r="G68" s="196">
        <v>21.82</v>
      </c>
      <c r="H68" s="196">
        <v>0</v>
      </c>
      <c r="I68" s="196">
        <v>7.06</v>
      </c>
      <c r="J68" s="196">
        <v>21.52</v>
      </c>
      <c r="K68" s="196">
        <v>0.36</v>
      </c>
      <c r="L68" s="196">
        <v>14.97</v>
      </c>
      <c r="M68" s="196">
        <v>1.1000000000000001</v>
      </c>
      <c r="N68" s="196">
        <v>0.68</v>
      </c>
      <c r="O68" s="196">
        <v>0</v>
      </c>
      <c r="P68" s="196">
        <v>1.49</v>
      </c>
      <c r="Q68" s="196">
        <v>0.26</v>
      </c>
      <c r="R68" s="196">
        <v>0.5</v>
      </c>
      <c r="S68" s="196">
        <v>0.31</v>
      </c>
      <c r="T68" s="196">
        <v>0</v>
      </c>
      <c r="U68" s="196">
        <v>1</v>
      </c>
      <c r="V68" s="196">
        <v>0.25</v>
      </c>
      <c r="W68" s="196">
        <v>0.41</v>
      </c>
      <c r="X68" s="196">
        <v>2</v>
      </c>
      <c r="Y68" s="196">
        <v>0</v>
      </c>
      <c r="Z68" s="196">
        <v>3.01</v>
      </c>
      <c r="AA68" s="196">
        <v>1.07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0</v>
      </c>
      <c r="AH68" s="196">
        <v>39.520000000000003</v>
      </c>
      <c r="AI68" s="196">
        <v>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119.64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9.18</v>
      </c>
      <c r="E69" s="196">
        <v>0</v>
      </c>
      <c r="F69" s="196">
        <v>0</v>
      </c>
      <c r="G69" s="196">
        <v>21.82</v>
      </c>
      <c r="H69" s="196">
        <v>0</v>
      </c>
      <c r="I69" s="196">
        <v>7.06</v>
      </c>
      <c r="J69" s="196">
        <v>21.52</v>
      </c>
      <c r="K69" s="196">
        <v>0.36</v>
      </c>
      <c r="L69" s="196">
        <v>14.97</v>
      </c>
      <c r="M69" s="196">
        <v>1.1000000000000001</v>
      </c>
      <c r="N69" s="196">
        <v>0.68</v>
      </c>
      <c r="O69" s="196">
        <v>0</v>
      </c>
      <c r="P69" s="196">
        <v>1.49</v>
      </c>
      <c r="Q69" s="196">
        <v>0.26</v>
      </c>
      <c r="R69" s="196">
        <v>0.5</v>
      </c>
      <c r="S69" s="196">
        <v>0.31</v>
      </c>
      <c r="T69" s="196">
        <v>0</v>
      </c>
      <c r="U69" s="196">
        <v>1</v>
      </c>
      <c r="V69" s="196">
        <v>0.25</v>
      </c>
      <c r="W69" s="196">
        <v>0.41</v>
      </c>
      <c r="X69" s="196">
        <v>2</v>
      </c>
      <c r="Y69" s="196">
        <v>0</v>
      </c>
      <c r="Z69" s="196">
        <v>3.01</v>
      </c>
      <c r="AA69" s="196">
        <v>1.07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0</v>
      </c>
      <c r="AH69" s="196">
        <v>39.520000000000003</v>
      </c>
      <c r="AI69" s="196">
        <v>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119.64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9.18</v>
      </c>
      <c r="E70" s="196">
        <v>0</v>
      </c>
      <c r="F70" s="196">
        <v>0</v>
      </c>
      <c r="G70" s="196">
        <v>21.82</v>
      </c>
      <c r="H70" s="196">
        <v>0</v>
      </c>
      <c r="I70" s="196">
        <v>7.06</v>
      </c>
      <c r="J70" s="196">
        <v>21.52</v>
      </c>
      <c r="K70" s="196">
        <v>0.36</v>
      </c>
      <c r="L70" s="196">
        <v>14.97</v>
      </c>
      <c r="M70" s="196">
        <v>1.1000000000000001</v>
      </c>
      <c r="N70" s="196">
        <v>0.68</v>
      </c>
      <c r="O70" s="196">
        <v>0</v>
      </c>
      <c r="P70" s="196">
        <v>1.49</v>
      </c>
      <c r="Q70" s="196">
        <v>0.26</v>
      </c>
      <c r="R70" s="196">
        <v>0.5</v>
      </c>
      <c r="S70" s="196">
        <v>0.31</v>
      </c>
      <c r="T70" s="196">
        <v>0</v>
      </c>
      <c r="U70" s="196">
        <v>1</v>
      </c>
      <c r="V70" s="196">
        <v>0.25</v>
      </c>
      <c r="W70" s="196">
        <v>0.41</v>
      </c>
      <c r="X70" s="196">
        <v>2</v>
      </c>
      <c r="Y70" s="196">
        <v>0</v>
      </c>
      <c r="Z70" s="196">
        <v>3.01</v>
      </c>
      <c r="AA70" s="196">
        <v>1.07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0</v>
      </c>
      <c r="AH70" s="196">
        <v>36.549999999999997</v>
      </c>
      <c r="AI70" s="196">
        <v>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119.64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9.18</v>
      </c>
      <c r="E71" s="196">
        <v>0</v>
      </c>
      <c r="F71" s="196">
        <v>0</v>
      </c>
      <c r="G71" s="196">
        <v>21.82</v>
      </c>
      <c r="H71" s="196">
        <v>0</v>
      </c>
      <c r="I71" s="196">
        <v>7.06</v>
      </c>
      <c r="J71" s="196">
        <v>21.52</v>
      </c>
      <c r="K71" s="196">
        <v>0.36</v>
      </c>
      <c r="L71" s="196">
        <v>14.97</v>
      </c>
      <c r="M71" s="196">
        <v>1.1000000000000001</v>
      </c>
      <c r="N71" s="196">
        <v>0.68</v>
      </c>
      <c r="O71" s="196">
        <v>0</v>
      </c>
      <c r="P71" s="196">
        <v>1.49</v>
      </c>
      <c r="Q71" s="196">
        <v>0.26</v>
      </c>
      <c r="R71" s="196">
        <v>0.5</v>
      </c>
      <c r="S71" s="196">
        <v>0.31</v>
      </c>
      <c r="T71" s="196">
        <v>0</v>
      </c>
      <c r="U71" s="196">
        <v>1</v>
      </c>
      <c r="V71" s="196">
        <v>0.25</v>
      </c>
      <c r="W71" s="196">
        <v>0.41</v>
      </c>
      <c r="X71" s="196">
        <v>2</v>
      </c>
      <c r="Y71" s="196">
        <v>0</v>
      </c>
      <c r="Z71" s="196">
        <v>3.01</v>
      </c>
      <c r="AA71" s="196">
        <v>1.07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0</v>
      </c>
      <c r="AH71" s="196">
        <v>36.549999999999997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119.64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9.18</v>
      </c>
      <c r="E72" s="196">
        <v>0</v>
      </c>
      <c r="F72" s="196">
        <v>0</v>
      </c>
      <c r="G72" s="196">
        <v>21.82</v>
      </c>
      <c r="H72" s="196">
        <v>0</v>
      </c>
      <c r="I72" s="196">
        <v>7.06</v>
      </c>
      <c r="J72" s="196">
        <v>21.52</v>
      </c>
      <c r="K72" s="196">
        <v>0.36</v>
      </c>
      <c r="L72" s="196">
        <v>14.97</v>
      </c>
      <c r="M72" s="196">
        <v>1.1000000000000001</v>
      </c>
      <c r="N72" s="196">
        <v>0.68</v>
      </c>
      <c r="O72" s="196">
        <v>0</v>
      </c>
      <c r="P72" s="196">
        <v>1.49</v>
      </c>
      <c r="Q72" s="196">
        <v>0.26</v>
      </c>
      <c r="R72" s="196">
        <v>0.5</v>
      </c>
      <c r="S72" s="196">
        <v>0.31</v>
      </c>
      <c r="T72" s="196">
        <v>0</v>
      </c>
      <c r="U72" s="196">
        <v>1</v>
      </c>
      <c r="V72" s="196">
        <v>0.25</v>
      </c>
      <c r="W72" s="196">
        <v>0.41</v>
      </c>
      <c r="X72" s="196">
        <v>2</v>
      </c>
      <c r="Y72" s="196">
        <v>0</v>
      </c>
      <c r="Z72" s="196">
        <v>3.01</v>
      </c>
      <c r="AA72" s="196">
        <v>1.07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0</v>
      </c>
      <c r="AH72" s="196">
        <v>36.549999999999997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119.64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9.18</v>
      </c>
      <c r="E73" s="196">
        <v>0</v>
      </c>
      <c r="F73" s="196">
        <v>0</v>
      </c>
      <c r="G73" s="196">
        <v>21.82</v>
      </c>
      <c r="H73" s="196">
        <v>0</v>
      </c>
      <c r="I73" s="196">
        <v>7.06</v>
      </c>
      <c r="J73" s="196">
        <v>21.52</v>
      </c>
      <c r="K73" s="196">
        <v>0.36</v>
      </c>
      <c r="L73" s="196">
        <v>14.97</v>
      </c>
      <c r="M73" s="196">
        <v>1.1000000000000001</v>
      </c>
      <c r="N73" s="196">
        <v>0.68</v>
      </c>
      <c r="O73" s="196">
        <v>0</v>
      </c>
      <c r="P73" s="196">
        <v>1.49</v>
      </c>
      <c r="Q73" s="196">
        <v>0.26</v>
      </c>
      <c r="R73" s="196">
        <v>0.5</v>
      </c>
      <c r="S73" s="196">
        <v>0.31</v>
      </c>
      <c r="T73" s="196">
        <v>0</v>
      </c>
      <c r="U73" s="196">
        <v>1</v>
      </c>
      <c r="V73" s="196">
        <v>0.25</v>
      </c>
      <c r="W73" s="196">
        <v>0.41</v>
      </c>
      <c r="X73" s="196">
        <v>2</v>
      </c>
      <c r="Y73" s="196">
        <v>0</v>
      </c>
      <c r="Z73" s="196">
        <v>3.01</v>
      </c>
      <c r="AA73" s="196">
        <v>1.07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0</v>
      </c>
      <c r="AH73" s="196">
        <v>36.549999999999997</v>
      </c>
      <c r="AI73" s="196">
        <v>0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119.64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9.18</v>
      </c>
      <c r="E74" s="196">
        <v>0</v>
      </c>
      <c r="F74" s="196">
        <v>0</v>
      </c>
      <c r="G74" s="196">
        <v>21.82</v>
      </c>
      <c r="H74" s="196">
        <v>0</v>
      </c>
      <c r="I74" s="196">
        <v>7.06</v>
      </c>
      <c r="J74" s="196">
        <v>21.52</v>
      </c>
      <c r="K74" s="196">
        <v>0.36</v>
      </c>
      <c r="L74" s="196">
        <v>14.97</v>
      </c>
      <c r="M74" s="196">
        <v>1.1000000000000001</v>
      </c>
      <c r="N74" s="196">
        <v>0.68</v>
      </c>
      <c r="O74" s="196">
        <v>0</v>
      </c>
      <c r="P74" s="196">
        <v>1.49</v>
      </c>
      <c r="Q74" s="196">
        <v>0.26</v>
      </c>
      <c r="R74" s="196">
        <v>0.5</v>
      </c>
      <c r="S74" s="196">
        <v>0.31</v>
      </c>
      <c r="T74" s="196">
        <v>0</v>
      </c>
      <c r="U74" s="196">
        <v>1</v>
      </c>
      <c r="V74" s="196">
        <v>0.25</v>
      </c>
      <c r="W74" s="196">
        <v>0.41</v>
      </c>
      <c r="X74" s="196">
        <v>2</v>
      </c>
      <c r="Y74" s="196">
        <v>0</v>
      </c>
      <c r="Z74" s="196">
        <v>3.01</v>
      </c>
      <c r="AA74" s="196">
        <v>1.07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0</v>
      </c>
      <c r="AH74" s="196">
        <v>36.549999999999997</v>
      </c>
      <c r="AI74" s="196">
        <v>0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119.64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9.34</v>
      </c>
      <c r="E75" s="196">
        <v>0</v>
      </c>
      <c r="F75" s="196">
        <v>0</v>
      </c>
      <c r="G75" s="196">
        <v>21.82</v>
      </c>
      <c r="H75" s="196">
        <v>0</v>
      </c>
      <c r="I75" s="196">
        <v>7.06</v>
      </c>
      <c r="J75" s="196">
        <v>21.52</v>
      </c>
      <c r="K75" s="196">
        <v>0.36</v>
      </c>
      <c r="L75" s="196">
        <v>14.97</v>
      </c>
      <c r="M75" s="196">
        <v>1.1000000000000001</v>
      </c>
      <c r="N75" s="196">
        <v>0.68</v>
      </c>
      <c r="O75" s="196">
        <v>0</v>
      </c>
      <c r="P75" s="196">
        <v>1.49</v>
      </c>
      <c r="Q75" s="196">
        <v>0.26</v>
      </c>
      <c r="R75" s="196">
        <v>0.5</v>
      </c>
      <c r="S75" s="196">
        <v>0.31</v>
      </c>
      <c r="T75" s="196">
        <v>0</v>
      </c>
      <c r="U75" s="196">
        <v>1</v>
      </c>
      <c r="V75" s="196">
        <v>0.25</v>
      </c>
      <c r="W75" s="196">
        <v>0.41</v>
      </c>
      <c r="X75" s="196">
        <v>2</v>
      </c>
      <c r="Y75" s="196">
        <v>0</v>
      </c>
      <c r="Z75" s="196">
        <v>3.01</v>
      </c>
      <c r="AA75" s="196">
        <v>1.07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0</v>
      </c>
      <c r="AH75" s="196">
        <v>36.549999999999997</v>
      </c>
      <c r="AI75" s="196">
        <v>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119.64</v>
      </c>
      <c r="AQ75" s="196">
        <v>0</v>
      </c>
      <c r="AR75" s="196">
        <v>4.67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9.34</v>
      </c>
      <c r="E76" s="196">
        <v>0</v>
      </c>
      <c r="F76" s="196">
        <v>0</v>
      </c>
      <c r="G76" s="196">
        <v>21.82</v>
      </c>
      <c r="H76" s="196">
        <v>0</v>
      </c>
      <c r="I76" s="196">
        <v>7.06</v>
      </c>
      <c r="J76" s="196">
        <v>21.52</v>
      </c>
      <c r="K76" s="196">
        <v>0.36</v>
      </c>
      <c r="L76" s="196">
        <v>14.97</v>
      </c>
      <c r="M76" s="196">
        <v>1.1000000000000001</v>
      </c>
      <c r="N76" s="196">
        <v>0.68</v>
      </c>
      <c r="O76" s="196">
        <v>0</v>
      </c>
      <c r="P76" s="196">
        <v>1.49</v>
      </c>
      <c r="Q76" s="196">
        <v>0.26</v>
      </c>
      <c r="R76" s="196">
        <v>0.5</v>
      </c>
      <c r="S76" s="196">
        <v>0.31</v>
      </c>
      <c r="T76" s="196">
        <v>0</v>
      </c>
      <c r="U76" s="196">
        <v>1</v>
      </c>
      <c r="V76" s="196">
        <v>0.25</v>
      </c>
      <c r="W76" s="196">
        <v>0.41</v>
      </c>
      <c r="X76" s="196">
        <v>2</v>
      </c>
      <c r="Y76" s="196">
        <v>0</v>
      </c>
      <c r="Z76" s="196">
        <v>3.01</v>
      </c>
      <c r="AA76" s="196">
        <v>1.07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0</v>
      </c>
      <c r="AH76" s="196">
        <v>36.549999999999997</v>
      </c>
      <c r="AI76" s="196">
        <v>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119.64</v>
      </c>
      <c r="AQ76" s="196">
        <v>0</v>
      </c>
      <c r="AR76" s="196">
        <v>4.67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9.34</v>
      </c>
      <c r="E77" s="196">
        <v>0</v>
      </c>
      <c r="F77" s="196">
        <v>0</v>
      </c>
      <c r="G77" s="196">
        <v>21.82</v>
      </c>
      <c r="H77" s="196">
        <v>0</v>
      </c>
      <c r="I77" s="196">
        <v>7.06</v>
      </c>
      <c r="J77" s="196">
        <v>21.52</v>
      </c>
      <c r="K77" s="196">
        <v>0.36</v>
      </c>
      <c r="L77" s="196">
        <v>14.97</v>
      </c>
      <c r="M77" s="196">
        <v>1.1000000000000001</v>
      </c>
      <c r="N77" s="196">
        <v>0.68</v>
      </c>
      <c r="O77" s="196">
        <v>0</v>
      </c>
      <c r="P77" s="196">
        <v>1.49</v>
      </c>
      <c r="Q77" s="196">
        <v>0.26</v>
      </c>
      <c r="R77" s="196">
        <v>0.5</v>
      </c>
      <c r="S77" s="196">
        <v>0.31</v>
      </c>
      <c r="T77" s="196">
        <v>0</v>
      </c>
      <c r="U77" s="196">
        <v>1</v>
      </c>
      <c r="V77" s="196">
        <v>0.25</v>
      </c>
      <c r="W77" s="196">
        <v>0.41</v>
      </c>
      <c r="X77" s="196">
        <v>2</v>
      </c>
      <c r="Y77" s="196">
        <v>0</v>
      </c>
      <c r="Z77" s="196">
        <v>3.01</v>
      </c>
      <c r="AA77" s="196">
        <v>1.07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0</v>
      </c>
      <c r="AH77" s="196">
        <v>36.549999999999997</v>
      </c>
      <c r="AI77" s="196">
        <v>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119.64</v>
      </c>
      <c r="AQ77" s="196">
        <v>0</v>
      </c>
      <c r="AR77" s="196">
        <v>4.67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9.34</v>
      </c>
      <c r="E78" s="196">
        <v>0</v>
      </c>
      <c r="F78" s="196">
        <v>0</v>
      </c>
      <c r="G78" s="196">
        <v>21.82</v>
      </c>
      <c r="H78" s="196">
        <v>0</v>
      </c>
      <c r="I78" s="196">
        <v>7.06</v>
      </c>
      <c r="J78" s="196">
        <v>21.52</v>
      </c>
      <c r="K78" s="196">
        <v>0.36</v>
      </c>
      <c r="L78" s="196">
        <v>14.97</v>
      </c>
      <c r="M78" s="196">
        <v>1.1000000000000001</v>
      </c>
      <c r="N78" s="196">
        <v>0.68</v>
      </c>
      <c r="O78" s="196">
        <v>0</v>
      </c>
      <c r="P78" s="196">
        <v>1.49</v>
      </c>
      <c r="Q78" s="196">
        <v>0.26</v>
      </c>
      <c r="R78" s="196">
        <v>0.5</v>
      </c>
      <c r="S78" s="196">
        <v>0.31</v>
      </c>
      <c r="T78" s="196">
        <v>0</v>
      </c>
      <c r="U78" s="196">
        <v>1</v>
      </c>
      <c r="V78" s="196">
        <v>0.25</v>
      </c>
      <c r="W78" s="196">
        <v>0.41</v>
      </c>
      <c r="X78" s="196">
        <v>2</v>
      </c>
      <c r="Y78" s="196">
        <v>0</v>
      </c>
      <c r="Z78" s="196">
        <v>3.01</v>
      </c>
      <c r="AA78" s="196">
        <v>1.07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0</v>
      </c>
      <c r="AH78" s="196">
        <v>36.549999999999997</v>
      </c>
      <c r="AI78" s="196">
        <v>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119.64</v>
      </c>
      <c r="AQ78" s="196">
        <v>0</v>
      </c>
      <c r="AR78" s="196">
        <v>4.67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9.34</v>
      </c>
      <c r="E79" s="196">
        <v>0</v>
      </c>
      <c r="F79" s="196">
        <v>0</v>
      </c>
      <c r="G79" s="196">
        <v>21.86</v>
      </c>
      <c r="H79" s="196">
        <v>0</v>
      </c>
      <c r="I79" s="196">
        <v>7.06</v>
      </c>
      <c r="J79" s="196">
        <v>21.52</v>
      </c>
      <c r="K79" s="196">
        <v>0.36</v>
      </c>
      <c r="L79" s="196">
        <v>14.97</v>
      </c>
      <c r="M79" s="196">
        <v>1.1000000000000001</v>
      </c>
      <c r="N79" s="196">
        <v>0.68</v>
      </c>
      <c r="O79" s="196">
        <v>0</v>
      </c>
      <c r="P79" s="196">
        <v>1.49</v>
      </c>
      <c r="Q79" s="196">
        <v>0.26</v>
      </c>
      <c r="R79" s="196">
        <v>0.5</v>
      </c>
      <c r="S79" s="196">
        <v>0.31</v>
      </c>
      <c r="T79" s="196">
        <v>0</v>
      </c>
      <c r="U79" s="196">
        <v>1</v>
      </c>
      <c r="V79" s="196">
        <v>0.25</v>
      </c>
      <c r="W79" s="196">
        <v>0.41</v>
      </c>
      <c r="X79" s="196">
        <v>2</v>
      </c>
      <c r="Y79" s="196">
        <v>0</v>
      </c>
      <c r="Z79" s="196">
        <v>3.01</v>
      </c>
      <c r="AA79" s="196">
        <v>1.07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0</v>
      </c>
      <c r="AH79" s="196">
        <v>36.549999999999997</v>
      </c>
      <c r="AI79" s="196">
        <v>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119.64</v>
      </c>
      <c r="AQ79" s="196">
        <v>0</v>
      </c>
      <c r="AR79" s="196">
        <v>4.67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9.34</v>
      </c>
      <c r="E80" s="196">
        <v>0</v>
      </c>
      <c r="F80" s="196">
        <v>0</v>
      </c>
      <c r="G80" s="196">
        <v>21.86</v>
      </c>
      <c r="H80" s="196">
        <v>0</v>
      </c>
      <c r="I80" s="196">
        <v>7.06</v>
      </c>
      <c r="J80" s="196">
        <v>21.52</v>
      </c>
      <c r="K80" s="196">
        <v>0.36</v>
      </c>
      <c r="L80" s="196">
        <v>14.97</v>
      </c>
      <c r="M80" s="196">
        <v>1.1000000000000001</v>
      </c>
      <c r="N80" s="196">
        <v>0.68</v>
      </c>
      <c r="O80" s="196">
        <v>0</v>
      </c>
      <c r="P80" s="196">
        <v>1.49</v>
      </c>
      <c r="Q80" s="196">
        <v>0.26</v>
      </c>
      <c r="R80" s="196">
        <v>0.5</v>
      </c>
      <c r="S80" s="196">
        <v>0.31</v>
      </c>
      <c r="T80" s="196">
        <v>0</v>
      </c>
      <c r="U80" s="196">
        <v>1</v>
      </c>
      <c r="V80" s="196">
        <v>0.25</v>
      </c>
      <c r="W80" s="196">
        <v>0.41</v>
      </c>
      <c r="X80" s="196">
        <v>2</v>
      </c>
      <c r="Y80" s="196">
        <v>0</v>
      </c>
      <c r="Z80" s="196">
        <v>3.01</v>
      </c>
      <c r="AA80" s="196">
        <v>1.07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0</v>
      </c>
      <c r="AH80" s="196">
        <v>36.549999999999997</v>
      </c>
      <c r="AI80" s="196">
        <v>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119.64</v>
      </c>
      <c r="AQ80" s="196">
        <v>0</v>
      </c>
      <c r="AR80" s="196">
        <v>4.67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9.34</v>
      </c>
      <c r="E81" s="196">
        <v>0</v>
      </c>
      <c r="F81" s="196">
        <v>0</v>
      </c>
      <c r="G81" s="196">
        <v>21.86</v>
      </c>
      <c r="H81" s="196">
        <v>0</v>
      </c>
      <c r="I81" s="196">
        <v>7.06</v>
      </c>
      <c r="J81" s="196">
        <v>21.52</v>
      </c>
      <c r="K81" s="196">
        <v>0.36</v>
      </c>
      <c r="L81" s="196">
        <v>14.97</v>
      </c>
      <c r="M81" s="196">
        <v>1.1000000000000001</v>
      </c>
      <c r="N81" s="196">
        <v>0.68</v>
      </c>
      <c r="O81" s="196">
        <v>0</v>
      </c>
      <c r="P81" s="196">
        <v>1.49</v>
      </c>
      <c r="Q81" s="196">
        <v>0.26</v>
      </c>
      <c r="R81" s="196">
        <v>0.5</v>
      </c>
      <c r="S81" s="196">
        <v>0.31</v>
      </c>
      <c r="T81" s="196">
        <v>0</v>
      </c>
      <c r="U81" s="196">
        <v>1</v>
      </c>
      <c r="V81" s="196">
        <v>0.25</v>
      </c>
      <c r="W81" s="196">
        <v>0.41</v>
      </c>
      <c r="X81" s="196">
        <v>2</v>
      </c>
      <c r="Y81" s="196">
        <v>0</v>
      </c>
      <c r="Z81" s="196">
        <v>3.01</v>
      </c>
      <c r="AA81" s="196">
        <v>1.07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0</v>
      </c>
      <c r="AH81" s="196">
        <v>39.520000000000003</v>
      </c>
      <c r="AI81" s="196">
        <v>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119.64</v>
      </c>
      <c r="AQ81" s="196">
        <v>0</v>
      </c>
      <c r="AR81" s="196">
        <v>4.67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9.34</v>
      </c>
      <c r="E82" s="196">
        <v>0</v>
      </c>
      <c r="F82" s="196">
        <v>0</v>
      </c>
      <c r="G82" s="196">
        <v>21.86</v>
      </c>
      <c r="H82" s="196">
        <v>0</v>
      </c>
      <c r="I82" s="196">
        <v>7.06</v>
      </c>
      <c r="J82" s="196">
        <v>21.52</v>
      </c>
      <c r="K82" s="196">
        <v>0.36</v>
      </c>
      <c r="L82" s="196">
        <v>14.97</v>
      </c>
      <c r="M82" s="196">
        <v>1.1000000000000001</v>
      </c>
      <c r="N82" s="196">
        <v>0.68</v>
      </c>
      <c r="O82" s="196">
        <v>0</v>
      </c>
      <c r="P82" s="196">
        <v>1.49</v>
      </c>
      <c r="Q82" s="196">
        <v>0.26</v>
      </c>
      <c r="R82" s="196">
        <v>0.5</v>
      </c>
      <c r="S82" s="196">
        <v>0.31</v>
      </c>
      <c r="T82" s="196">
        <v>0</v>
      </c>
      <c r="U82" s="196">
        <v>1</v>
      </c>
      <c r="V82" s="196">
        <v>0.25</v>
      </c>
      <c r="W82" s="196">
        <v>0.41</v>
      </c>
      <c r="X82" s="196">
        <v>2</v>
      </c>
      <c r="Y82" s="196">
        <v>0</v>
      </c>
      <c r="Z82" s="196">
        <v>3.01</v>
      </c>
      <c r="AA82" s="196">
        <v>1.07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0</v>
      </c>
      <c r="AH82" s="196">
        <v>39.520000000000003</v>
      </c>
      <c r="AI82" s="196">
        <v>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119.64</v>
      </c>
      <c r="AQ82" s="196">
        <v>0</v>
      </c>
      <c r="AR82" s="196">
        <v>4.67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9.34</v>
      </c>
      <c r="E83" s="196">
        <v>0</v>
      </c>
      <c r="F83" s="196">
        <v>0</v>
      </c>
      <c r="G83" s="196">
        <v>21.86</v>
      </c>
      <c r="H83" s="196">
        <v>0</v>
      </c>
      <c r="I83" s="196">
        <v>7.06</v>
      </c>
      <c r="J83" s="196">
        <v>21.52</v>
      </c>
      <c r="K83" s="196">
        <v>0.36</v>
      </c>
      <c r="L83" s="196">
        <v>14.97</v>
      </c>
      <c r="M83" s="196">
        <v>1.1000000000000001</v>
      </c>
      <c r="N83" s="196">
        <v>0.68</v>
      </c>
      <c r="O83" s="196">
        <v>0</v>
      </c>
      <c r="P83" s="196">
        <v>1.49</v>
      </c>
      <c r="Q83" s="196">
        <v>0.26</v>
      </c>
      <c r="R83" s="196">
        <v>0.5</v>
      </c>
      <c r="S83" s="196">
        <v>0.31</v>
      </c>
      <c r="T83" s="196">
        <v>0</v>
      </c>
      <c r="U83" s="196">
        <v>1</v>
      </c>
      <c r="V83" s="196">
        <v>0.25</v>
      </c>
      <c r="W83" s="196">
        <v>0.41</v>
      </c>
      <c r="X83" s="196">
        <v>2</v>
      </c>
      <c r="Y83" s="196">
        <v>0</v>
      </c>
      <c r="Z83" s="196">
        <v>3.01</v>
      </c>
      <c r="AA83" s="196">
        <v>1.07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0</v>
      </c>
      <c r="AH83" s="196">
        <v>39.520000000000003</v>
      </c>
      <c r="AI83" s="196">
        <v>0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119.64</v>
      </c>
      <c r="AQ83" s="196">
        <v>0</v>
      </c>
      <c r="AR83" s="196">
        <v>4.67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9.34</v>
      </c>
      <c r="E84" s="196">
        <v>0</v>
      </c>
      <c r="F84" s="196">
        <v>0</v>
      </c>
      <c r="G84" s="196">
        <v>21.86</v>
      </c>
      <c r="H84" s="196">
        <v>0</v>
      </c>
      <c r="I84" s="196">
        <v>7.06</v>
      </c>
      <c r="J84" s="196">
        <v>21.52</v>
      </c>
      <c r="K84" s="196">
        <v>0.36</v>
      </c>
      <c r="L84" s="196">
        <v>14.97</v>
      </c>
      <c r="M84" s="196">
        <v>1.1000000000000001</v>
      </c>
      <c r="N84" s="196">
        <v>0.68</v>
      </c>
      <c r="O84" s="196">
        <v>0</v>
      </c>
      <c r="P84" s="196">
        <v>1.49</v>
      </c>
      <c r="Q84" s="196">
        <v>0.26</v>
      </c>
      <c r="R84" s="196">
        <v>0.5</v>
      </c>
      <c r="S84" s="196">
        <v>0.31</v>
      </c>
      <c r="T84" s="196">
        <v>0</v>
      </c>
      <c r="U84" s="196">
        <v>1</v>
      </c>
      <c r="V84" s="196">
        <v>0.25</v>
      </c>
      <c r="W84" s="196">
        <v>0.41</v>
      </c>
      <c r="X84" s="196">
        <v>2</v>
      </c>
      <c r="Y84" s="196">
        <v>0</v>
      </c>
      <c r="Z84" s="196">
        <v>3.01</v>
      </c>
      <c r="AA84" s="196">
        <v>1.07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0</v>
      </c>
      <c r="AH84" s="196">
        <v>23.38</v>
      </c>
      <c r="AI84" s="196">
        <v>0</v>
      </c>
      <c r="AJ84" s="196">
        <v>14.46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119.64</v>
      </c>
      <c r="AQ84" s="196">
        <v>0</v>
      </c>
      <c r="AR84" s="196">
        <v>4.67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9.34</v>
      </c>
      <c r="E85" s="196">
        <v>0</v>
      </c>
      <c r="F85" s="196">
        <v>0</v>
      </c>
      <c r="G85" s="196">
        <v>21.86</v>
      </c>
      <c r="H85" s="196">
        <v>0</v>
      </c>
      <c r="I85" s="196">
        <v>7.06</v>
      </c>
      <c r="J85" s="196">
        <v>21.52</v>
      </c>
      <c r="K85" s="196">
        <v>0.36</v>
      </c>
      <c r="L85" s="196">
        <v>14.97</v>
      </c>
      <c r="M85" s="196">
        <v>1.1000000000000001</v>
      </c>
      <c r="N85" s="196">
        <v>2.14</v>
      </c>
      <c r="O85" s="196">
        <v>0</v>
      </c>
      <c r="P85" s="196">
        <v>1.49</v>
      </c>
      <c r="Q85" s="196">
        <v>0.26</v>
      </c>
      <c r="R85" s="196">
        <v>0.5</v>
      </c>
      <c r="S85" s="196">
        <v>0.31</v>
      </c>
      <c r="T85" s="196">
        <v>0</v>
      </c>
      <c r="U85" s="196">
        <v>1</v>
      </c>
      <c r="V85" s="196">
        <v>0.25</v>
      </c>
      <c r="W85" s="196">
        <v>0.41</v>
      </c>
      <c r="X85" s="196">
        <v>2</v>
      </c>
      <c r="Y85" s="196">
        <v>0</v>
      </c>
      <c r="Z85" s="196">
        <v>3.01</v>
      </c>
      <c r="AA85" s="196">
        <v>1.07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0</v>
      </c>
      <c r="AH85" s="196">
        <v>39.520000000000003</v>
      </c>
      <c r="AI85" s="196">
        <v>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119.64</v>
      </c>
      <c r="AQ85" s="196">
        <v>0</v>
      </c>
      <c r="AR85" s="196">
        <v>4.67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9.34</v>
      </c>
      <c r="E86" s="196">
        <v>0</v>
      </c>
      <c r="F86" s="196">
        <v>0</v>
      </c>
      <c r="G86" s="196">
        <v>21.86</v>
      </c>
      <c r="H86" s="196">
        <v>0</v>
      </c>
      <c r="I86" s="196">
        <v>7.06</v>
      </c>
      <c r="J86" s="196">
        <v>21.52</v>
      </c>
      <c r="K86" s="196">
        <v>0.36</v>
      </c>
      <c r="L86" s="196">
        <v>14.97</v>
      </c>
      <c r="M86" s="196">
        <v>1.1000000000000001</v>
      </c>
      <c r="N86" s="196">
        <v>1.1299999999999999</v>
      </c>
      <c r="O86" s="196">
        <v>0</v>
      </c>
      <c r="P86" s="196">
        <v>1.49</v>
      </c>
      <c r="Q86" s="196">
        <v>0.26</v>
      </c>
      <c r="R86" s="196">
        <v>0.5</v>
      </c>
      <c r="S86" s="196">
        <v>0.31</v>
      </c>
      <c r="T86" s="196">
        <v>0</v>
      </c>
      <c r="U86" s="196">
        <v>1</v>
      </c>
      <c r="V86" s="196">
        <v>0.25</v>
      </c>
      <c r="W86" s="196">
        <v>0.41</v>
      </c>
      <c r="X86" s="196">
        <v>2</v>
      </c>
      <c r="Y86" s="196">
        <v>0</v>
      </c>
      <c r="Z86" s="196">
        <v>3.01</v>
      </c>
      <c r="AA86" s="196">
        <v>1.07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0</v>
      </c>
      <c r="AH86" s="196">
        <v>39.520000000000003</v>
      </c>
      <c r="AI86" s="196">
        <v>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119.64</v>
      </c>
      <c r="AQ86" s="196">
        <v>0</v>
      </c>
      <c r="AR86" s="196">
        <v>4.67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9.34</v>
      </c>
      <c r="E87" s="196">
        <v>0</v>
      </c>
      <c r="F87" s="196">
        <v>0</v>
      </c>
      <c r="G87" s="196">
        <v>21.86</v>
      </c>
      <c r="H87" s="196">
        <v>0</v>
      </c>
      <c r="I87" s="196">
        <v>7.06</v>
      </c>
      <c r="J87" s="196">
        <v>21.52</v>
      </c>
      <c r="K87" s="196">
        <v>0.36</v>
      </c>
      <c r="L87" s="196">
        <v>14.97</v>
      </c>
      <c r="M87" s="196">
        <v>1.1000000000000001</v>
      </c>
      <c r="N87" s="196">
        <v>6.08</v>
      </c>
      <c r="O87" s="196">
        <v>0</v>
      </c>
      <c r="P87" s="196">
        <v>1.49</v>
      </c>
      <c r="Q87" s="196">
        <v>0.26</v>
      </c>
      <c r="R87" s="196">
        <v>0.5</v>
      </c>
      <c r="S87" s="196">
        <v>0.31</v>
      </c>
      <c r="T87" s="196">
        <v>0</v>
      </c>
      <c r="U87" s="196">
        <v>1</v>
      </c>
      <c r="V87" s="196">
        <v>0.25</v>
      </c>
      <c r="W87" s="196">
        <v>0.41</v>
      </c>
      <c r="X87" s="196">
        <v>2</v>
      </c>
      <c r="Y87" s="196">
        <v>0</v>
      </c>
      <c r="Z87" s="196">
        <v>3.01</v>
      </c>
      <c r="AA87" s="196">
        <v>1.07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0</v>
      </c>
      <c r="AH87" s="196">
        <v>39.520000000000003</v>
      </c>
      <c r="AI87" s="196">
        <v>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119.64</v>
      </c>
      <c r="AQ87" s="196">
        <v>0</v>
      </c>
      <c r="AR87" s="196">
        <v>4.67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9.34</v>
      </c>
      <c r="E88" s="196">
        <v>0</v>
      </c>
      <c r="F88" s="196">
        <v>0</v>
      </c>
      <c r="G88" s="196">
        <v>21.86</v>
      </c>
      <c r="H88" s="196">
        <v>0</v>
      </c>
      <c r="I88" s="196">
        <v>7.06</v>
      </c>
      <c r="J88" s="196">
        <v>21.52</v>
      </c>
      <c r="K88" s="196">
        <v>0.36</v>
      </c>
      <c r="L88" s="196">
        <v>14.97</v>
      </c>
      <c r="M88" s="196">
        <v>1.1000000000000001</v>
      </c>
      <c r="N88" s="196">
        <v>7.63</v>
      </c>
      <c r="O88" s="196">
        <v>0</v>
      </c>
      <c r="P88" s="196">
        <v>1.49</v>
      </c>
      <c r="Q88" s="196">
        <v>0.26</v>
      </c>
      <c r="R88" s="196">
        <v>0.5</v>
      </c>
      <c r="S88" s="196">
        <v>0.31</v>
      </c>
      <c r="T88" s="196">
        <v>0</v>
      </c>
      <c r="U88" s="196">
        <v>1</v>
      </c>
      <c r="V88" s="196">
        <v>0.25</v>
      </c>
      <c r="W88" s="196">
        <v>0.41</v>
      </c>
      <c r="X88" s="196">
        <v>2</v>
      </c>
      <c r="Y88" s="196">
        <v>0</v>
      </c>
      <c r="Z88" s="196">
        <v>3.01</v>
      </c>
      <c r="AA88" s="196">
        <v>1.07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0</v>
      </c>
      <c r="AH88" s="196">
        <v>39.520000000000003</v>
      </c>
      <c r="AI88" s="196">
        <v>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119.64</v>
      </c>
      <c r="AQ88" s="196">
        <v>0</v>
      </c>
      <c r="AR88" s="196">
        <v>4.67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9.34</v>
      </c>
      <c r="E89" s="196">
        <v>0</v>
      </c>
      <c r="F89" s="196">
        <v>0</v>
      </c>
      <c r="G89" s="196">
        <v>21.86</v>
      </c>
      <c r="H89" s="196">
        <v>0</v>
      </c>
      <c r="I89" s="196">
        <v>7.06</v>
      </c>
      <c r="J89" s="196">
        <v>21.52</v>
      </c>
      <c r="K89" s="196">
        <v>0.36</v>
      </c>
      <c r="L89" s="196">
        <v>14.97</v>
      </c>
      <c r="M89" s="196">
        <v>1.1000000000000001</v>
      </c>
      <c r="N89" s="196">
        <v>7.63</v>
      </c>
      <c r="O89" s="196">
        <v>0</v>
      </c>
      <c r="P89" s="196">
        <v>1.49</v>
      </c>
      <c r="Q89" s="196">
        <v>0.26</v>
      </c>
      <c r="R89" s="196">
        <v>0.5</v>
      </c>
      <c r="S89" s="196">
        <v>0.31</v>
      </c>
      <c r="T89" s="196">
        <v>0</v>
      </c>
      <c r="U89" s="196">
        <v>1</v>
      </c>
      <c r="V89" s="196">
        <v>0.25</v>
      </c>
      <c r="W89" s="196">
        <v>0.41</v>
      </c>
      <c r="X89" s="196">
        <v>2</v>
      </c>
      <c r="Y89" s="196">
        <v>0</v>
      </c>
      <c r="Z89" s="196">
        <v>3.01</v>
      </c>
      <c r="AA89" s="196">
        <v>1.07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0</v>
      </c>
      <c r="AH89" s="196">
        <v>39.520000000000003</v>
      </c>
      <c r="AI89" s="196">
        <v>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119.64</v>
      </c>
      <c r="AQ89" s="196">
        <v>0</v>
      </c>
      <c r="AR89" s="196">
        <v>4.67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9.34</v>
      </c>
      <c r="E90" s="196">
        <v>0</v>
      </c>
      <c r="F90" s="196">
        <v>0</v>
      </c>
      <c r="G90" s="196">
        <v>21.86</v>
      </c>
      <c r="H90" s="196">
        <v>0</v>
      </c>
      <c r="I90" s="196">
        <v>7.06</v>
      </c>
      <c r="J90" s="196">
        <v>21.52</v>
      </c>
      <c r="K90" s="196">
        <v>0.36</v>
      </c>
      <c r="L90" s="196">
        <v>14.97</v>
      </c>
      <c r="M90" s="196">
        <v>1.1000000000000001</v>
      </c>
      <c r="N90" s="196">
        <v>9.17</v>
      </c>
      <c r="O90" s="196">
        <v>0</v>
      </c>
      <c r="P90" s="196">
        <v>1.49</v>
      </c>
      <c r="Q90" s="196">
        <v>0.26</v>
      </c>
      <c r="R90" s="196">
        <v>0.5</v>
      </c>
      <c r="S90" s="196">
        <v>0.31</v>
      </c>
      <c r="T90" s="196">
        <v>0</v>
      </c>
      <c r="U90" s="196">
        <v>1</v>
      </c>
      <c r="V90" s="196">
        <v>0.25</v>
      </c>
      <c r="W90" s="196">
        <v>0.41</v>
      </c>
      <c r="X90" s="196">
        <v>2</v>
      </c>
      <c r="Y90" s="196">
        <v>0</v>
      </c>
      <c r="Z90" s="196">
        <v>3.01</v>
      </c>
      <c r="AA90" s="196">
        <v>1.07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0</v>
      </c>
      <c r="AH90" s="196">
        <v>39.520000000000003</v>
      </c>
      <c r="AI90" s="196">
        <v>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119.64</v>
      </c>
      <c r="AQ90" s="196">
        <v>0</v>
      </c>
      <c r="AR90" s="196">
        <v>4.67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9.34</v>
      </c>
      <c r="E91" s="196">
        <v>0</v>
      </c>
      <c r="F91" s="196">
        <v>0</v>
      </c>
      <c r="G91" s="196">
        <v>21.86</v>
      </c>
      <c r="H91" s="196">
        <v>0</v>
      </c>
      <c r="I91" s="196">
        <v>7.06</v>
      </c>
      <c r="J91" s="196">
        <v>21.52</v>
      </c>
      <c r="K91" s="196">
        <v>7.39</v>
      </c>
      <c r="L91" s="196">
        <v>14.97</v>
      </c>
      <c r="M91" s="196">
        <v>1.1000000000000001</v>
      </c>
      <c r="N91" s="196">
        <v>9.17</v>
      </c>
      <c r="O91" s="196">
        <v>0</v>
      </c>
      <c r="P91" s="196">
        <v>1.49</v>
      </c>
      <c r="Q91" s="196">
        <v>0.26</v>
      </c>
      <c r="R91" s="196">
        <v>0.5</v>
      </c>
      <c r="S91" s="196">
        <v>0.32</v>
      </c>
      <c r="T91" s="196">
        <v>0</v>
      </c>
      <c r="U91" s="196">
        <v>1</v>
      </c>
      <c r="V91" s="196">
        <v>0.25</v>
      </c>
      <c r="W91" s="196">
        <v>0.41</v>
      </c>
      <c r="X91" s="196">
        <v>2</v>
      </c>
      <c r="Y91" s="196">
        <v>0</v>
      </c>
      <c r="Z91" s="196">
        <v>3.01</v>
      </c>
      <c r="AA91" s="196">
        <v>1.07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0</v>
      </c>
      <c r="AH91" s="196">
        <v>39.520000000000003</v>
      </c>
      <c r="AI91" s="196">
        <v>0</v>
      </c>
      <c r="AJ91" s="196">
        <v>0</v>
      </c>
      <c r="AK91" s="196">
        <v>19.61</v>
      </c>
      <c r="AL91" s="196">
        <v>0</v>
      </c>
      <c r="AM91" s="196">
        <v>0</v>
      </c>
      <c r="AN91" s="196">
        <v>0</v>
      </c>
      <c r="AO91" s="196">
        <v>0</v>
      </c>
      <c r="AP91" s="196">
        <v>119.64</v>
      </c>
      <c r="AQ91" s="196">
        <v>0</v>
      </c>
      <c r="AR91" s="196">
        <v>4.67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9.34</v>
      </c>
      <c r="E92" s="196">
        <v>0</v>
      </c>
      <c r="F92" s="196">
        <v>0</v>
      </c>
      <c r="G92" s="196">
        <v>21.86</v>
      </c>
      <c r="H92" s="196">
        <v>0</v>
      </c>
      <c r="I92" s="196">
        <v>7.06</v>
      </c>
      <c r="J92" s="196">
        <v>21.52</v>
      </c>
      <c r="K92" s="196">
        <v>7.39</v>
      </c>
      <c r="L92" s="196">
        <v>49.25</v>
      </c>
      <c r="M92" s="196">
        <v>1.1000000000000001</v>
      </c>
      <c r="N92" s="196">
        <v>10.73</v>
      </c>
      <c r="O92" s="196">
        <v>0</v>
      </c>
      <c r="P92" s="196">
        <v>1.49</v>
      </c>
      <c r="Q92" s="196">
        <v>0.26</v>
      </c>
      <c r="R92" s="196">
        <v>0.5</v>
      </c>
      <c r="S92" s="196">
        <v>0.32</v>
      </c>
      <c r="T92" s="196">
        <v>0</v>
      </c>
      <c r="U92" s="196">
        <v>1</v>
      </c>
      <c r="V92" s="196">
        <v>0.25</v>
      </c>
      <c r="W92" s="196">
        <v>0.41</v>
      </c>
      <c r="X92" s="196">
        <v>2</v>
      </c>
      <c r="Y92" s="196">
        <v>0</v>
      </c>
      <c r="Z92" s="196">
        <v>3.01</v>
      </c>
      <c r="AA92" s="196">
        <v>1.07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0</v>
      </c>
      <c r="AH92" s="196">
        <v>39.520000000000003</v>
      </c>
      <c r="AI92" s="196">
        <v>0</v>
      </c>
      <c r="AJ92" s="196">
        <v>0</v>
      </c>
      <c r="AK92" s="196">
        <v>19.61</v>
      </c>
      <c r="AL92" s="196">
        <v>0</v>
      </c>
      <c r="AM92" s="196">
        <v>0</v>
      </c>
      <c r="AN92" s="196">
        <v>0</v>
      </c>
      <c r="AO92" s="196">
        <v>0</v>
      </c>
      <c r="AP92" s="196">
        <v>119.64</v>
      </c>
      <c r="AQ92" s="196">
        <v>0</v>
      </c>
      <c r="AR92" s="196">
        <v>4.67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9.34</v>
      </c>
      <c r="E93" s="196">
        <v>0</v>
      </c>
      <c r="F93" s="196">
        <v>0</v>
      </c>
      <c r="G93" s="196">
        <v>21.86</v>
      </c>
      <c r="H93" s="196">
        <v>0</v>
      </c>
      <c r="I93" s="196">
        <v>7.06</v>
      </c>
      <c r="J93" s="196">
        <v>21.52</v>
      </c>
      <c r="K93" s="196">
        <v>7.39</v>
      </c>
      <c r="L93" s="196">
        <v>97.31</v>
      </c>
      <c r="M93" s="196">
        <v>1.1000000000000001</v>
      </c>
      <c r="N93" s="196">
        <v>10.73</v>
      </c>
      <c r="O93" s="196">
        <v>0</v>
      </c>
      <c r="P93" s="196">
        <v>1.49</v>
      </c>
      <c r="Q93" s="196">
        <v>0.26</v>
      </c>
      <c r="R93" s="196">
        <v>0.5</v>
      </c>
      <c r="S93" s="196">
        <v>0.32</v>
      </c>
      <c r="T93" s="196">
        <v>0</v>
      </c>
      <c r="U93" s="196">
        <v>1</v>
      </c>
      <c r="V93" s="196">
        <v>0.25</v>
      </c>
      <c r="W93" s="196">
        <v>0.41</v>
      </c>
      <c r="X93" s="196">
        <v>2</v>
      </c>
      <c r="Y93" s="196">
        <v>0</v>
      </c>
      <c r="Z93" s="196">
        <v>3.01</v>
      </c>
      <c r="AA93" s="196">
        <v>1.08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0</v>
      </c>
      <c r="AH93" s="196">
        <v>39.520000000000003</v>
      </c>
      <c r="AI93" s="196">
        <v>0</v>
      </c>
      <c r="AJ93" s="196">
        <v>0</v>
      </c>
      <c r="AK93" s="196">
        <v>19.61</v>
      </c>
      <c r="AL93" s="196">
        <v>0</v>
      </c>
      <c r="AM93" s="196">
        <v>0</v>
      </c>
      <c r="AN93" s="196">
        <v>0</v>
      </c>
      <c r="AO93" s="196">
        <v>0</v>
      </c>
      <c r="AP93" s="196">
        <v>119.64</v>
      </c>
      <c r="AQ93" s="196">
        <v>0</v>
      </c>
      <c r="AR93" s="196">
        <v>4.67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9.34</v>
      </c>
      <c r="E94" s="196">
        <v>0</v>
      </c>
      <c r="F94" s="196">
        <v>0</v>
      </c>
      <c r="G94" s="196">
        <v>21.86</v>
      </c>
      <c r="H94" s="196">
        <v>0</v>
      </c>
      <c r="I94" s="196">
        <v>7.06</v>
      </c>
      <c r="J94" s="196">
        <v>21.52</v>
      </c>
      <c r="K94" s="196">
        <v>7.39</v>
      </c>
      <c r="L94" s="196">
        <v>126.15</v>
      </c>
      <c r="M94" s="196">
        <v>1.1000000000000001</v>
      </c>
      <c r="N94" s="196">
        <v>12.26</v>
      </c>
      <c r="O94" s="196">
        <v>0</v>
      </c>
      <c r="P94" s="196">
        <v>1.49</v>
      </c>
      <c r="Q94" s="196">
        <v>0.26</v>
      </c>
      <c r="R94" s="196">
        <v>0.5</v>
      </c>
      <c r="S94" s="196">
        <v>0.31</v>
      </c>
      <c r="T94" s="196">
        <v>0</v>
      </c>
      <c r="U94" s="196">
        <v>1</v>
      </c>
      <c r="V94" s="196">
        <v>0.25</v>
      </c>
      <c r="W94" s="196">
        <v>0.41</v>
      </c>
      <c r="X94" s="196">
        <v>2</v>
      </c>
      <c r="Y94" s="196">
        <v>0</v>
      </c>
      <c r="Z94" s="196">
        <v>3.02</v>
      </c>
      <c r="AA94" s="196">
        <v>1.08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0</v>
      </c>
      <c r="AH94" s="196">
        <v>39.520000000000003</v>
      </c>
      <c r="AI94" s="196">
        <v>0</v>
      </c>
      <c r="AJ94" s="196">
        <v>0</v>
      </c>
      <c r="AK94" s="196">
        <v>19.61</v>
      </c>
      <c r="AL94" s="196">
        <v>0</v>
      </c>
      <c r="AM94" s="196">
        <v>0</v>
      </c>
      <c r="AN94" s="196">
        <v>0</v>
      </c>
      <c r="AO94" s="196">
        <v>0</v>
      </c>
      <c r="AP94" s="196">
        <v>119.64</v>
      </c>
      <c r="AQ94" s="196">
        <v>0</v>
      </c>
      <c r="AR94" s="196">
        <v>4.67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9.34</v>
      </c>
      <c r="E95" s="196">
        <v>0</v>
      </c>
      <c r="F95" s="196">
        <v>0</v>
      </c>
      <c r="G95" s="196">
        <v>21.86</v>
      </c>
      <c r="H95" s="196">
        <v>0</v>
      </c>
      <c r="I95" s="196">
        <v>7.06</v>
      </c>
      <c r="J95" s="196">
        <v>21.52</v>
      </c>
      <c r="K95" s="196">
        <v>7.39</v>
      </c>
      <c r="L95" s="196">
        <v>181.9</v>
      </c>
      <c r="M95" s="196">
        <v>1.1000000000000001</v>
      </c>
      <c r="N95" s="196">
        <v>12.26</v>
      </c>
      <c r="O95" s="196">
        <v>0</v>
      </c>
      <c r="P95" s="196">
        <v>1.49</v>
      </c>
      <c r="Q95" s="196">
        <v>0.26</v>
      </c>
      <c r="R95" s="196">
        <v>0.5</v>
      </c>
      <c r="S95" s="196">
        <v>0.31</v>
      </c>
      <c r="T95" s="196">
        <v>0</v>
      </c>
      <c r="U95" s="196">
        <v>1</v>
      </c>
      <c r="V95" s="196">
        <v>0.25</v>
      </c>
      <c r="W95" s="196">
        <v>0.41</v>
      </c>
      <c r="X95" s="196">
        <v>2</v>
      </c>
      <c r="Y95" s="196">
        <v>0</v>
      </c>
      <c r="Z95" s="196">
        <v>3.02</v>
      </c>
      <c r="AA95" s="196">
        <v>1.08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0</v>
      </c>
      <c r="AH95" s="196">
        <v>39.520000000000003</v>
      </c>
      <c r="AI95" s="196">
        <v>0</v>
      </c>
      <c r="AJ95" s="196">
        <v>0</v>
      </c>
      <c r="AK95" s="196">
        <v>19.61</v>
      </c>
      <c r="AL95" s="196">
        <v>0</v>
      </c>
      <c r="AM95" s="196">
        <v>0</v>
      </c>
      <c r="AN95" s="196">
        <v>0</v>
      </c>
      <c r="AO95" s="196">
        <v>0</v>
      </c>
      <c r="AP95" s="196">
        <v>119.64</v>
      </c>
      <c r="AQ95" s="196">
        <v>0</v>
      </c>
      <c r="AR95" s="196">
        <v>4.67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9.34</v>
      </c>
      <c r="E96" s="196">
        <v>0</v>
      </c>
      <c r="F96" s="196">
        <v>0</v>
      </c>
      <c r="G96" s="196">
        <v>21.86</v>
      </c>
      <c r="H96" s="196">
        <v>0</v>
      </c>
      <c r="I96" s="196">
        <v>7.06</v>
      </c>
      <c r="J96" s="196">
        <v>21.52</v>
      </c>
      <c r="K96" s="196">
        <v>7.39</v>
      </c>
      <c r="L96" s="196">
        <v>181.9</v>
      </c>
      <c r="M96" s="196">
        <v>1.1000000000000001</v>
      </c>
      <c r="N96" s="196">
        <v>12.26</v>
      </c>
      <c r="O96" s="196">
        <v>0</v>
      </c>
      <c r="P96" s="196">
        <v>1.49</v>
      </c>
      <c r="Q96" s="196">
        <v>3.56</v>
      </c>
      <c r="R96" s="196">
        <v>0.5</v>
      </c>
      <c r="S96" s="196">
        <v>4.0999999999999996</v>
      </c>
      <c r="T96" s="196">
        <v>0</v>
      </c>
      <c r="U96" s="196">
        <v>1</v>
      </c>
      <c r="V96" s="196">
        <v>0.25</v>
      </c>
      <c r="W96" s="196">
        <v>0.41</v>
      </c>
      <c r="X96" s="196">
        <v>2</v>
      </c>
      <c r="Y96" s="196">
        <v>0</v>
      </c>
      <c r="Z96" s="196">
        <v>3.02</v>
      </c>
      <c r="AA96" s="196">
        <v>1.08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0</v>
      </c>
      <c r="AH96" s="196">
        <v>39.520000000000003</v>
      </c>
      <c r="AI96" s="196">
        <v>0</v>
      </c>
      <c r="AJ96" s="196">
        <v>0</v>
      </c>
      <c r="AK96" s="196">
        <v>19.61</v>
      </c>
      <c r="AL96" s="196">
        <v>0</v>
      </c>
      <c r="AM96" s="196">
        <v>0</v>
      </c>
      <c r="AN96" s="196">
        <v>0</v>
      </c>
      <c r="AO96" s="196">
        <v>0</v>
      </c>
      <c r="AP96" s="196">
        <v>119.64</v>
      </c>
      <c r="AQ96" s="196">
        <v>0</v>
      </c>
      <c r="AR96" s="196">
        <v>4.67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9.34</v>
      </c>
      <c r="E97" s="196">
        <v>0</v>
      </c>
      <c r="F97" s="196">
        <v>0</v>
      </c>
      <c r="G97" s="196">
        <v>21.86</v>
      </c>
      <c r="H97" s="196">
        <v>0</v>
      </c>
      <c r="I97" s="196">
        <v>7.06</v>
      </c>
      <c r="J97" s="196">
        <v>21.52</v>
      </c>
      <c r="K97" s="196">
        <v>7.39</v>
      </c>
      <c r="L97" s="196">
        <v>181.9</v>
      </c>
      <c r="M97" s="196">
        <v>1.1000000000000001</v>
      </c>
      <c r="N97" s="196">
        <v>12.26</v>
      </c>
      <c r="O97" s="196">
        <v>0</v>
      </c>
      <c r="P97" s="196">
        <v>1.49</v>
      </c>
      <c r="Q97" s="196">
        <v>3.81</v>
      </c>
      <c r="R97" s="196">
        <v>0.5</v>
      </c>
      <c r="S97" s="196">
        <v>4.26</v>
      </c>
      <c r="T97" s="196">
        <v>0</v>
      </c>
      <c r="U97" s="196">
        <v>1</v>
      </c>
      <c r="V97" s="196">
        <v>4.4400000000000004</v>
      </c>
      <c r="W97" s="196">
        <v>0.41</v>
      </c>
      <c r="X97" s="196">
        <v>2</v>
      </c>
      <c r="Y97" s="196">
        <v>0</v>
      </c>
      <c r="Z97" s="196">
        <v>3.02</v>
      </c>
      <c r="AA97" s="196">
        <v>1.08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0</v>
      </c>
      <c r="AH97" s="196">
        <v>39.520000000000003</v>
      </c>
      <c r="AI97" s="196">
        <v>0</v>
      </c>
      <c r="AJ97" s="196">
        <v>0</v>
      </c>
      <c r="AK97" s="196">
        <v>19.61</v>
      </c>
      <c r="AL97" s="196">
        <v>0</v>
      </c>
      <c r="AM97" s="196">
        <v>0</v>
      </c>
      <c r="AN97" s="196">
        <v>0</v>
      </c>
      <c r="AO97" s="196">
        <v>0</v>
      </c>
      <c r="AP97" s="196">
        <v>119.64</v>
      </c>
      <c r="AQ97" s="196">
        <v>0</v>
      </c>
      <c r="AR97" s="196">
        <v>4.67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9.34</v>
      </c>
      <c r="E98" s="196">
        <v>0</v>
      </c>
      <c r="F98" s="196">
        <v>0</v>
      </c>
      <c r="G98" s="196">
        <v>21.86</v>
      </c>
      <c r="H98" s="196">
        <v>0</v>
      </c>
      <c r="I98" s="196">
        <v>7.06</v>
      </c>
      <c r="J98" s="196">
        <v>21.52</v>
      </c>
      <c r="K98" s="196">
        <v>7.39</v>
      </c>
      <c r="L98" s="196">
        <v>181.9</v>
      </c>
      <c r="M98" s="196">
        <v>1.1000000000000001</v>
      </c>
      <c r="N98" s="196">
        <v>12.26</v>
      </c>
      <c r="O98" s="196">
        <v>0</v>
      </c>
      <c r="P98" s="196">
        <v>1.49</v>
      </c>
      <c r="Q98" s="196">
        <v>3.81</v>
      </c>
      <c r="R98" s="196">
        <v>0.5</v>
      </c>
      <c r="S98" s="196">
        <v>4.26</v>
      </c>
      <c r="T98" s="196">
        <v>0</v>
      </c>
      <c r="U98" s="196">
        <v>1</v>
      </c>
      <c r="V98" s="196">
        <v>4.4400000000000004</v>
      </c>
      <c r="W98" s="196">
        <v>0.41</v>
      </c>
      <c r="X98" s="196">
        <v>2</v>
      </c>
      <c r="Y98" s="196">
        <v>0</v>
      </c>
      <c r="Z98" s="196">
        <v>3.02</v>
      </c>
      <c r="AA98" s="196">
        <v>1.08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0</v>
      </c>
      <c r="AH98" s="196">
        <v>39.520000000000003</v>
      </c>
      <c r="AI98" s="196">
        <v>0</v>
      </c>
      <c r="AJ98" s="196">
        <v>0</v>
      </c>
      <c r="AK98" s="196">
        <v>19.61</v>
      </c>
      <c r="AL98" s="196">
        <v>0</v>
      </c>
      <c r="AM98" s="196">
        <v>0</v>
      </c>
      <c r="AN98" s="196">
        <v>0</v>
      </c>
      <c r="AO98" s="196">
        <v>0</v>
      </c>
      <c r="AP98" s="196">
        <v>119.64</v>
      </c>
      <c r="AQ98" s="196">
        <v>0</v>
      </c>
      <c r="AR98" s="196">
        <v>4.67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8.4059999999999982E-2</v>
      </c>
      <c r="D99">
        <f t="shared" si="0"/>
        <v>0.24366249999999984</v>
      </c>
      <c r="E99">
        <f t="shared" si="0"/>
        <v>0</v>
      </c>
      <c r="F99">
        <f t="shared" si="0"/>
        <v>0</v>
      </c>
      <c r="G99">
        <f t="shared" si="0"/>
        <v>0.52439749999999929</v>
      </c>
      <c r="H99">
        <f t="shared" si="0"/>
        <v>0</v>
      </c>
      <c r="I99">
        <f t="shared" si="0"/>
        <v>0.1694399999999997</v>
      </c>
      <c r="J99">
        <f t="shared" si="0"/>
        <v>0.51647999999999972</v>
      </c>
      <c r="K99">
        <f t="shared" si="0"/>
        <v>8.0700000000000105E-2</v>
      </c>
      <c r="L99">
        <f t="shared" si="0"/>
        <v>1.6343200000000035</v>
      </c>
      <c r="M99">
        <f t="shared" si="0"/>
        <v>2.6399999999999958E-2</v>
      </c>
      <c r="N99">
        <f t="shared" si="0"/>
        <v>4.5367499999999984E-2</v>
      </c>
      <c r="O99">
        <f t="shared" si="0"/>
        <v>0</v>
      </c>
      <c r="P99">
        <f t="shared" si="0"/>
        <v>3.820999999999998E-2</v>
      </c>
      <c r="Q99">
        <f t="shared" si="0"/>
        <v>3.1915000000000096E-2</v>
      </c>
      <c r="R99">
        <f t="shared" si="0"/>
        <v>5.0657500000000008E-2</v>
      </c>
      <c r="S99">
        <f t="shared" si="0"/>
        <v>3.6060000000000016E-2</v>
      </c>
      <c r="T99">
        <f t="shared" si="0"/>
        <v>0</v>
      </c>
      <c r="U99">
        <f t="shared" si="0"/>
        <v>2.4E-2</v>
      </c>
      <c r="V99">
        <f t="shared" si="0"/>
        <v>3.2187499999999994E-2</v>
      </c>
      <c r="W99">
        <f t="shared" si="0"/>
        <v>3.3409999999999947E-2</v>
      </c>
      <c r="X99">
        <f t="shared" si="0"/>
        <v>0.17999999999999997</v>
      </c>
      <c r="Y99">
        <f t="shared" si="0"/>
        <v>0</v>
      </c>
      <c r="Z99">
        <f t="shared" si="0"/>
        <v>0.37672999999999995</v>
      </c>
      <c r="AA99">
        <f t="shared" si="0"/>
        <v>0.14400250000000059</v>
      </c>
      <c r="AB99">
        <f t="shared" si="0"/>
        <v>0</v>
      </c>
      <c r="AC99">
        <f t="shared" si="0"/>
        <v>8.2600000000000017E-3</v>
      </c>
      <c r="AD99">
        <f t="shared" si="0"/>
        <v>0.38967999999999936</v>
      </c>
      <c r="AE99">
        <f t="shared" si="0"/>
        <v>0</v>
      </c>
      <c r="AF99">
        <f t="shared" si="0"/>
        <v>0</v>
      </c>
      <c r="AG99">
        <f t="shared" si="0"/>
        <v>0.58671749999999967</v>
      </c>
      <c r="AH99">
        <f t="shared" si="0"/>
        <v>0.55327749999999976</v>
      </c>
      <c r="AI99">
        <f t="shared" si="0"/>
        <v>0.19159500000000007</v>
      </c>
      <c r="AJ99">
        <f t="shared" si="0"/>
        <v>3.6150000000000002E-3</v>
      </c>
      <c r="AK99">
        <f t="shared" si="0"/>
        <v>3.9219999999999998E-2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0.11164999999999999</v>
      </c>
      <c r="AP99">
        <f t="shared" si="0"/>
        <v>2.8713599999999984</v>
      </c>
      <c r="AQ99">
        <f t="shared" si="0"/>
        <v>0</v>
      </c>
      <c r="AR99">
        <f t="shared" si="0"/>
        <v>2.8020000000000007E-2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-4.234</v>
      </c>
      <c r="D29" s="82">
        <v>0</v>
      </c>
      <c r="E29" s="82">
        <v>0</v>
      </c>
      <c r="F29" s="82">
        <v>-5.766</v>
      </c>
      <c r="G29" s="82">
        <v>-10</v>
      </c>
      <c r="H29" s="76"/>
      <c r="I29" s="31">
        <v>27</v>
      </c>
      <c r="J29" s="82">
        <v>4.234</v>
      </c>
      <c r="K29" s="82">
        <v>0</v>
      </c>
      <c r="L29" s="82">
        <v>0</v>
      </c>
      <c r="M29" s="82">
        <v>0</v>
      </c>
      <c r="N29" s="82">
        <v>4.234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5.766</v>
      </c>
      <c r="AF29" s="82">
        <v>0</v>
      </c>
      <c r="AG29" s="82">
        <v>0</v>
      </c>
      <c r="AH29" s="82">
        <v>0</v>
      </c>
      <c r="AI29" s="82">
        <v>5.766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4.234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-4.234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5.766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-5.766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42.34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42.34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57.66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57.66</v>
      </c>
      <c r="DF29" s="81">
        <f t="shared" si="31"/>
        <v>10</v>
      </c>
      <c r="DG29" s="81">
        <f t="shared" si="32"/>
        <v>-4.234</v>
      </c>
      <c r="DH29" s="81">
        <f t="shared" si="33"/>
        <v>0</v>
      </c>
      <c r="DI29" s="81">
        <f t="shared" si="34"/>
        <v>0</v>
      </c>
      <c r="DJ29" s="81">
        <f t="shared" si="35"/>
        <v>-5.766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-25.402000000000001</v>
      </c>
      <c r="D30" s="82">
        <v>0</v>
      </c>
      <c r="E30" s="82">
        <v>0</v>
      </c>
      <c r="F30" s="82">
        <v>-34.597999999999999</v>
      </c>
      <c r="G30" s="82">
        <v>-60</v>
      </c>
      <c r="H30" s="76"/>
      <c r="I30" s="31">
        <v>28</v>
      </c>
      <c r="J30" s="82">
        <v>25.402000000000001</v>
      </c>
      <c r="K30" s="82">
        <v>0</v>
      </c>
      <c r="L30" s="82">
        <v>0</v>
      </c>
      <c r="M30" s="82">
        <v>0</v>
      </c>
      <c r="N30" s="82">
        <v>25.402000000000001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34.597999999999999</v>
      </c>
      <c r="AF30" s="82">
        <v>0</v>
      </c>
      <c r="AG30" s="82">
        <v>0</v>
      </c>
      <c r="AH30" s="82">
        <v>0</v>
      </c>
      <c r="AI30" s="82">
        <v>34.597999999999999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25.402000000000001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-25.402000000000001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34.597999999999999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-34.597999999999999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254.02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254.02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345.98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345.98</v>
      </c>
      <c r="DF30" s="81">
        <f t="shared" si="31"/>
        <v>60</v>
      </c>
      <c r="DG30" s="81">
        <f t="shared" si="32"/>
        <v>-25.402000000000001</v>
      </c>
      <c r="DH30" s="81">
        <f t="shared" si="33"/>
        <v>0</v>
      </c>
      <c r="DI30" s="81">
        <f t="shared" si="34"/>
        <v>0</v>
      </c>
      <c r="DJ30" s="81">
        <f t="shared" si="35"/>
        <v>-34.597999999999999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-8.1349999999999998</v>
      </c>
      <c r="D51" s="82">
        <v>0</v>
      </c>
      <c r="E51" s="82">
        <v>0</v>
      </c>
      <c r="F51" s="82">
        <v>0</v>
      </c>
      <c r="G51" s="82">
        <v>-8.1349999999999998</v>
      </c>
      <c r="H51" s="76"/>
      <c r="I51" s="31">
        <v>49</v>
      </c>
      <c r="J51" s="82">
        <v>8.1349999999999998</v>
      </c>
      <c r="K51" s="82">
        <v>0</v>
      </c>
      <c r="L51" s="82">
        <v>0</v>
      </c>
      <c r="M51" s="82">
        <v>6.8650000000000002</v>
      </c>
      <c r="N51" s="82">
        <v>15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-6.8650000000000002</v>
      </c>
      <c r="AG51" s="82">
        <v>0</v>
      </c>
      <c r="AH51" s="82">
        <v>0</v>
      </c>
      <c r="AI51" s="82">
        <v>-6.8650000000000002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8.1349999999999998</v>
      </c>
      <c r="AV51" s="83">
        <f t="shared" si="13"/>
        <v>0</v>
      </c>
      <c r="AW51" s="83">
        <f t="shared" si="13"/>
        <v>0</v>
      </c>
      <c r="AX51" s="83">
        <f t="shared" si="13"/>
        <v>6.8650000000000002</v>
      </c>
      <c r="AY51" s="83">
        <f t="shared" si="14"/>
        <v>-15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81.349999999999994</v>
      </c>
      <c r="CF51" s="80">
        <f t="shared" si="5"/>
        <v>0</v>
      </c>
      <c r="CG51" s="80">
        <f t="shared" si="5"/>
        <v>0</v>
      </c>
      <c r="CH51" s="80">
        <f t="shared" si="5"/>
        <v>68.650000000000006</v>
      </c>
      <c r="CI51" s="80">
        <f t="shared" si="24"/>
        <v>150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8.1349999999999998</v>
      </c>
      <c r="DG51" s="81">
        <f t="shared" si="32"/>
        <v>-15</v>
      </c>
      <c r="DH51" s="81">
        <f t="shared" si="33"/>
        <v>0</v>
      </c>
      <c r="DI51" s="81">
        <f t="shared" si="34"/>
        <v>0</v>
      </c>
      <c r="DJ51" s="81">
        <f t="shared" si="35"/>
        <v>6.8650000000000002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-18.981000000000002</v>
      </c>
      <c r="D52" s="82">
        <v>0</v>
      </c>
      <c r="E52" s="82">
        <v>0</v>
      </c>
      <c r="F52" s="82">
        <v>0</v>
      </c>
      <c r="G52" s="82">
        <v>-18.981000000000002</v>
      </c>
      <c r="H52" s="76"/>
      <c r="I52" s="31">
        <v>50</v>
      </c>
      <c r="J52" s="82">
        <v>18.981000000000002</v>
      </c>
      <c r="K52" s="82">
        <v>0</v>
      </c>
      <c r="L52" s="82">
        <v>0</v>
      </c>
      <c r="M52" s="82">
        <v>16.018999999999998</v>
      </c>
      <c r="N52" s="82">
        <v>35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-16.018999999999998</v>
      </c>
      <c r="AG52" s="82">
        <v>0</v>
      </c>
      <c r="AH52" s="82">
        <v>0</v>
      </c>
      <c r="AI52" s="82">
        <v>-16.018999999999998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18.981000000000002</v>
      </c>
      <c r="AV52" s="83">
        <f t="shared" si="13"/>
        <v>0</v>
      </c>
      <c r="AW52" s="83">
        <f t="shared" si="13"/>
        <v>0</v>
      </c>
      <c r="AX52" s="83">
        <f t="shared" si="13"/>
        <v>16.018999999999998</v>
      </c>
      <c r="AY52" s="83">
        <f t="shared" si="14"/>
        <v>-35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189.81</v>
      </c>
      <c r="CF52" s="80">
        <f t="shared" si="5"/>
        <v>0</v>
      </c>
      <c r="CG52" s="80">
        <f t="shared" si="5"/>
        <v>0</v>
      </c>
      <c r="CH52" s="80">
        <f t="shared" si="5"/>
        <v>160.19</v>
      </c>
      <c r="CI52" s="80">
        <f t="shared" si="24"/>
        <v>350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18.981000000000002</v>
      </c>
      <c r="DG52" s="81">
        <f t="shared" si="32"/>
        <v>-35</v>
      </c>
      <c r="DH52" s="81">
        <f t="shared" si="33"/>
        <v>0</v>
      </c>
      <c r="DI52" s="81">
        <f t="shared" si="34"/>
        <v>0</v>
      </c>
      <c r="DJ52" s="81">
        <f t="shared" si="35"/>
        <v>16.018999999999998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-27.116</v>
      </c>
      <c r="D53" s="82">
        <v>0</v>
      </c>
      <c r="E53" s="82">
        <v>0</v>
      </c>
      <c r="F53" s="82">
        <v>0</v>
      </c>
      <c r="G53" s="82">
        <v>-27.116</v>
      </c>
      <c r="H53" s="76"/>
      <c r="I53" s="31">
        <v>51</v>
      </c>
      <c r="J53" s="82">
        <v>27.116</v>
      </c>
      <c r="K53" s="82">
        <v>0</v>
      </c>
      <c r="L53" s="82">
        <v>0</v>
      </c>
      <c r="M53" s="82">
        <v>22.884</v>
      </c>
      <c r="N53" s="82">
        <v>50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-22.884</v>
      </c>
      <c r="AG53" s="82">
        <v>0</v>
      </c>
      <c r="AH53" s="82">
        <v>0</v>
      </c>
      <c r="AI53" s="82">
        <v>-22.884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27.116</v>
      </c>
      <c r="AV53" s="83">
        <f t="shared" si="13"/>
        <v>0</v>
      </c>
      <c r="AW53" s="83">
        <f t="shared" si="13"/>
        <v>0</v>
      </c>
      <c r="AX53" s="83">
        <f t="shared" si="13"/>
        <v>22.884</v>
      </c>
      <c r="AY53" s="83">
        <f t="shared" si="14"/>
        <v>-50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271.15999999999997</v>
      </c>
      <c r="CF53" s="80">
        <f t="shared" si="5"/>
        <v>0</v>
      </c>
      <c r="CG53" s="80">
        <f t="shared" si="5"/>
        <v>0</v>
      </c>
      <c r="CH53" s="80">
        <f t="shared" si="5"/>
        <v>228.84</v>
      </c>
      <c r="CI53" s="80">
        <f t="shared" si="24"/>
        <v>500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27.116</v>
      </c>
      <c r="DG53" s="81">
        <f t="shared" si="32"/>
        <v>-50</v>
      </c>
      <c r="DH53" s="81">
        <f t="shared" si="33"/>
        <v>0</v>
      </c>
      <c r="DI53" s="81">
        <f t="shared" si="34"/>
        <v>0</v>
      </c>
      <c r="DJ53" s="81">
        <f t="shared" si="35"/>
        <v>22.884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-65</v>
      </c>
      <c r="D54" s="82">
        <v>0</v>
      </c>
      <c r="E54" s="82">
        <v>0</v>
      </c>
      <c r="F54" s="82">
        <v>-14.032999999999999</v>
      </c>
      <c r="G54" s="82">
        <v>-79.033000000000001</v>
      </c>
      <c r="H54" s="76"/>
      <c r="I54" s="31">
        <v>52</v>
      </c>
      <c r="J54" s="82">
        <v>65</v>
      </c>
      <c r="K54" s="82">
        <v>0</v>
      </c>
      <c r="L54" s="82">
        <v>0</v>
      </c>
      <c r="M54" s="82">
        <v>0</v>
      </c>
      <c r="N54" s="82">
        <v>65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14.032999999999999</v>
      </c>
      <c r="AF54" s="82">
        <v>0</v>
      </c>
      <c r="AG54" s="82">
        <v>0</v>
      </c>
      <c r="AH54" s="82">
        <v>0</v>
      </c>
      <c r="AI54" s="82">
        <v>14.032999999999999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65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-65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14.032999999999999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-14.032999999999999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650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650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140.32999999999998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140.32999999999998</v>
      </c>
      <c r="DF54" s="81">
        <f t="shared" si="31"/>
        <v>79.033000000000001</v>
      </c>
      <c r="DG54" s="81">
        <f t="shared" si="32"/>
        <v>-65</v>
      </c>
      <c r="DH54" s="81">
        <f t="shared" si="33"/>
        <v>0</v>
      </c>
      <c r="DI54" s="81">
        <f t="shared" si="34"/>
        <v>0</v>
      </c>
      <c r="DJ54" s="81">
        <f t="shared" si="35"/>
        <v>-14.032999999999999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-21</v>
      </c>
      <c r="D56" s="82">
        <v>0</v>
      </c>
      <c r="E56" s="82">
        <v>0</v>
      </c>
      <c r="F56" s="82">
        <v>0</v>
      </c>
      <c r="G56" s="82">
        <v>-21</v>
      </c>
      <c r="H56" s="76"/>
      <c r="I56" s="31">
        <v>54</v>
      </c>
      <c r="J56" s="82">
        <v>21</v>
      </c>
      <c r="K56" s="82">
        <v>0</v>
      </c>
      <c r="L56" s="82">
        <v>0</v>
      </c>
      <c r="M56" s="82">
        <v>0</v>
      </c>
      <c r="N56" s="82">
        <v>21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21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-21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210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210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21</v>
      </c>
      <c r="DG56" s="81">
        <f t="shared" si="32"/>
        <v>-21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-56</v>
      </c>
      <c r="D57" s="82">
        <v>0</v>
      </c>
      <c r="E57" s="82">
        <v>0</v>
      </c>
      <c r="F57" s="82">
        <v>0</v>
      </c>
      <c r="G57" s="82">
        <v>-56</v>
      </c>
      <c r="H57" s="76"/>
      <c r="I57" s="31">
        <v>55</v>
      </c>
      <c r="J57" s="82">
        <v>56</v>
      </c>
      <c r="K57" s="82">
        <v>0</v>
      </c>
      <c r="L57" s="82">
        <v>0</v>
      </c>
      <c r="M57" s="82">
        <v>0</v>
      </c>
      <c r="N57" s="82">
        <v>56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56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-56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560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560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56</v>
      </c>
      <c r="DG57" s="81">
        <f t="shared" si="32"/>
        <v>-56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-34</v>
      </c>
      <c r="D58" s="82">
        <v>0</v>
      </c>
      <c r="E58" s="82">
        <v>0</v>
      </c>
      <c r="F58" s="82">
        <v>0</v>
      </c>
      <c r="G58" s="82">
        <v>-34</v>
      </c>
      <c r="H58" s="76"/>
      <c r="I58" s="31">
        <v>56</v>
      </c>
      <c r="J58" s="82">
        <v>34</v>
      </c>
      <c r="K58" s="82">
        <v>0</v>
      </c>
      <c r="L58" s="82">
        <v>0</v>
      </c>
      <c r="M58" s="82">
        <v>0</v>
      </c>
      <c r="N58" s="82">
        <v>34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34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-34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340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340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34</v>
      </c>
      <c r="DG58" s="81">
        <f t="shared" si="32"/>
        <v>-34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-15</v>
      </c>
      <c r="D59" s="82">
        <v>0</v>
      </c>
      <c r="E59" s="82">
        <v>0</v>
      </c>
      <c r="F59" s="82">
        <v>0</v>
      </c>
      <c r="G59" s="82">
        <v>-15</v>
      </c>
      <c r="H59" s="76"/>
      <c r="I59" s="31">
        <v>57</v>
      </c>
      <c r="J59" s="82">
        <v>15</v>
      </c>
      <c r="K59" s="82">
        <v>0</v>
      </c>
      <c r="L59" s="82">
        <v>0</v>
      </c>
      <c r="M59" s="82">
        <v>0</v>
      </c>
      <c r="N59" s="82">
        <v>15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15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-15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150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150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15</v>
      </c>
      <c r="DG59" s="81">
        <f t="shared" si="32"/>
        <v>-15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-17</v>
      </c>
      <c r="D60" s="82">
        <v>0</v>
      </c>
      <c r="E60" s="82">
        <v>0</v>
      </c>
      <c r="F60" s="82">
        <v>0</v>
      </c>
      <c r="G60" s="82">
        <v>-17</v>
      </c>
      <c r="H60" s="76"/>
      <c r="I60" s="31">
        <v>58</v>
      </c>
      <c r="J60" s="82">
        <v>17</v>
      </c>
      <c r="K60" s="82">
        <v>0</v>
      </c>
      <c r="L60" s="82">
        <v>0</v>
      </c>
      <c r="M60" s="82">
        <v>0</v>
      </c>
      <c r="N60" s="82">
        <v>17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17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-17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170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170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17</v>
      </c>
      <c r="DG60" s="81">
        <f t="shared" si="32"/>
        <v>-17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-32</v>
      </c>
      <c r="D61" s="82">
        <v>0</v>
      </c>
      <c r="E61" s="82">
        <v>0</v>
      </c>
      <c r="F61" s="82">
        <v>0</v>
      </c>
      <c r="G61" s="82">
        <v>-32</v>
      </c>
      <c r="H61" s="76"/>
      <c r="I61" s="31">
        <v>59</v>
      </c>
      <c r="J61" s="82">
        <v>32</v>
      </c>
      <c r="K61" s="82">
        <v>0</v>
      </c>
      <c r="L61" s="82">
        <v>0</v>
      </c>
      <c r="M61" s="82">
        <v>0</v>
      </c>
      <c r="N61" s="82">
        <v>32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32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-32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320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320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32</v>
      </c>
      <c r="DG61" s="81">
        <f t="shared" si="32"/>
        <v>-32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-45</v>
      </c>
      <c r="D62" s="82">
        <v>0</v>
      </c>
      <c r="E62" s="82">
        <v>0</v>
      </c>
      <c r="F62" s="82">
        <v>0</v>
      </c>
      <c r="G62" s="82">
        <v>-45</v>
      </c>
      <c r="H62" s="76"/>
      <c r="I62" s="31">
        <v>60</v>
      </c>
      <c r="J62" s="82">
        <v>45</v>
      </c>
      <c r="K62" s="82">
        <v>0</v>
      </c>
      <c r="L62" s="82">
        <v>0</v>
      </c>
      <c r="M62" s="82">
        <v>0</v>
      </c>
      <c r="N62" s="82">
        <v>45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45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-45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450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450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45</v>
      </c>
      <c r="DG62" s="81">
        <f t="shared" si="32"/>
        <v>-45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-51</v>
      </c>
      <c r="D63" s="82">
        <v>0</v>
      </c>
      <c r="E63" s="82">
        <v>0</v>
      </c>
      <c r="F63" s="82">
        <v>0</v>
      </c>
      <c r="G63" s="82">
        <v>-51</v>
      </c>
      <c r="H63" s="76"/>
      <c r="I63" s="31">
        <v>61</v>
      </c>
      <c r="J63" s="82">
        <v>51</v>
      </c>
      <c r="K63" s="82">
        <v>0</v>
      </c>
      <c r="L63" s="82">
        <v>0</v>
      </c>
      <c r="M63" s="82">
        <v>0</v>
      </c>
      <c r="N63" s="82">
        <v>51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51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-51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510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510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51</v>
      </c>
      <c r="DG63" s="81">
        <f t="shared" si="32"/>
        <v>-51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-43.828000000000003</v>
      </c>
      <c r="D64" s="82">
        <v>0</v>
      </c>
      <c r="E64" s="82">
        <v>0</v>
      </c>
      <c r="F64" s="82">
        <v>-24.172000000000001</v>
      </c>
      <c r="G64" s="82">
        <v>-68</v>
      </c>
      <c r="H64" s="76"/>
      <c r="I64" s="31">
        <v>62</v>
      </c>
      <c r="J64" s="82">
        <v>43.828000000000003</v>
      </c>
      <c r="K64" s="82">
        <v>0</v>
      </c>
      <c r="L64" s="82">
        <v>0</v>
      </c>
      <c r="M64" s="82">
        <v>0</v>
      </c>
      <c r="N64" s="82">
        <v>43.828000000000003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24.172000000000001</v>
      </c>
      <c r="AF64" s="82">
        <v>0</v>
      </c>
      <c r="AG64" s="82">
        <v>0</v>
      </c>
      <c r="AH64" s="82">
        <v>0</v>
      </c>
      <c r="AI64" s="82">
        <v>24.172000000000001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43.828000000000003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-43.828000000000003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24.172000000000001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-24.172000000000001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438.28000000000003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438.28000000000003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241.72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241.72</v>
      </c>
      <c r="DF64" s="81">
        <f t="shared" si="31"/>
        <v>68</v>
      </c>
      <c r="DG64" s="81">
        <f t="shared" si="32"/>
        <v>-43.828000000000003</v>
      </c>
      <c r="DH64" s="81">
        <f t="shared" si="33"/>
        <v>0</v>
      </c>
      <c r="DI64" s="81">
        <f t="shared" si="34"/>
        <v>0</v>
      </c>
      <c r="DJ64" s="81">
        <f t="shared" si="35"/>
        <v>-24.172000000000001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-79.789000000000001</v>
      </c>
      <c r="D65" s="82">
        <v>0</v>
      </c>
      <c r="E65" s="82">
        <v>0</v>
      </c>
      <c r="F65" s="82">
        <v>-14.211</v>
      </c>
      <c r="G65" s="82">
        <v>-94</v>
      </c>
      <c r="H65" s="76"/>
      <c r="I65" s="31">
        <v>63</v>
      </c>
      <c r="J65" s="82">
        <v>79.789000000000001</v>
      </c>
      <c r="K65" s="82">
        <v>0</v>
      </c>
      <c r="L65" s="82">
        <v>0</v>
      </c>
      <c r="M65" s="82">
        <v>0</v>
      </c>
      <c r="N65" s="82">
        <v>79.789000000000001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14.211</v>
      </c>
      <c r="AF65" s="82">
        <v>0</v>
      </c>
      <c r="AG65" s="82">
        <v>0</v>
      </c>
      <c r="AH65" s="82">
        <v>0</v>
      </c>
      <c r="AI65" s="82">
        <v>14.211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79.789000000000001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-79.789000000000001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14.211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-14.211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797.89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797.89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142.11000000000001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142.11000000000001</v>
      </c>
      <c r="DF65" s="81">
        <f t="shared" si="31"/>
        <v>94</v>
      </c>
      <c r="DG65" s="81">
        <f t="shared" si="32"/>
        <v>-79.789000000000001</v>
      </c>
      <c r="DH65" s="81">
        <f t="shared" si="33"/>
        <v>0</v>
      </c>
      <c r="DI65" s="81">
        <f t="shared" si="34"/>
        <v>0</v>
      </c>
      <c r="DJ65" s="81">
        <f t="shared" si="35"/>
        <v>-14.211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-96.891999999999996</v>
      </c>
      <c r="D66" s="82">
        <v>0</v>
      </c>
      <c r="E66" s="82">
        <v>0</v>
      </c>
      <c r="F66" s="82">
        <v>-18.108000000000001</v>
      </c>
      <c r="G66" s="82">
        <v>-115</v>
      </c>
      <c r="H66" s="76"/>
      <c r="I66" s="31">
        <v>64</v>
      </c>
      <c r="J66" s="82">
        <v>96.891999999999996</v>
      </c>
      <c r="K66" s="82">
        <v>0</v>
      </c>
      <c r="L66" s="82">
        <v>0</v>
      </c>
      <c r="M66" s="82">
        <v>0</v>
      </c>
      <c r="N66" s="82">
        <v>96.891999999999996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18.108000000000001</v>
      </c>
      <c r="AF66" s="82">
        <v>0</v>
      </c>
      <c r="AG66" s="82">
        <v>0</v>
      </c>
      <c r="AH66" s="82">
        <v>0</v>
      </c>
      <c r="AI66" s="82">
        <v>18.108000000000001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96.891999999999996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-96.891999999999996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18.108000000000001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-18.108000000000001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968.92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968.92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181.08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181.08</v>
      </c>
      <c r="DF66" s="81">
        <f t="shared" si="31"/>
        <v>115</v>
      </c>
      <c r="DG66" s="81">
        <f t="shared" si="32"/>
        <v>-96.891999999999996</v>
      </c>
      <c r="DH66" s="81">
        <f t="shared" si="33"/>
        <v>0</v>
      </c>
      <c r="DI66" s="81">
        <f t="shared" si="34"/>
        <v>0</v>
      </c>
      <c r="DJ66" s="81">
        <f t="shared" si="35"/>
        <v>-18.108000000000001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-100</v>
      </c>
      <c r="D67" s="82">
        <v>0</v>
      </c>
      <c r="E67" s="82">
        <v>0</v>
      </c>
      <c r="F67" s="82">
        <v>0</v>
      </c>
      <c r="G67" s="82">
        <v>-100</v>
      </c>
      <c r="H67" s="76"/>
      <c r="I67" s="31">
        <v>65</v>
      </c>
      <c r="J67" s="82">
        <v>100</v>
      </c>
      <c r="K67" s="82">
        <v>0</v>
      </c>
      <c r="L67" s="82">
        <v>0</v>
      </c>
      <c r="M67" s="82">
        <v>0</v>
      </c>
      <c r="N67" s="82">
        <v>100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100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-100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1000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1000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100</v>
      </c>
      <c r="DG67" s="81">
        <f t="shared" si="32"/>
        <v>-100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-70.653999999999996</v>
      </c>
      <c r="D68" s="82">
        <v>0</v>
      </c>
      <c r="E68" s="82">
        <v>0</v>
      </c>
      <c r="F68" s="82">
        <v>0</v>
      </c>
      <c r="G68" s="82">
        <v>-70.653999999999996</v>
      </c>
      <c r="H68" s="76"/>
      <c r="I68" s="31">
        <v>66</v>
      </c>
      <c r="J68" s="82">
        <v>70.653999999999996</v>
      </c>
      <c r="K68" s="82">
        <v>0</v>
      </c>
      <c r="L68" s="82">
        <v>0</v>
      </c>
      <c r="M68" s="82">
        <v>4.3460000000000001</v>
      </c>
      <c r="N68" s="82">
        <v>75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-4.3460000000000001</v>
      </c>
      <c r="AG68" s="82">
        <v>0</v>
      </c>
      <c r="AH68" s="82">
        <v>0</v>
      </c>
      <c r="AI68" s="82">
        <v>-4.3460000000000001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70.653999999999996</v>
      </c>
      <c r="AV68" s="83">
        <f t="shared" si="41"/>
        <v>0</v>
      </c>
      <c r="AW68" s="83">
        <f t="shared" si="41"/>
        <v>0</v>
      </c>
      <c r="AX68" s="83">
        <f t="shared" si="41"/>
        <v>4.3460000000000001</v>
      </c>
      <c r="AY68" s="83">
        <f t="shared" ref="AY68:AY98" si="42">-SUM(AU68:AX68)</f>
        <v>-75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706.54</v>
      </c>
      <c r="CF68" s="80">
        <f t="shared" si="51"/>
        <v>0</v>
      </c>
      <c r="CG68" s="80">
        <f t="shared" si="51"/>
        <v>0</v>
      </c>
      <c r="CH68" s="80">
        <f t="shared" si="51"/>
        <v>43.46</v>
      </c>
      <c r="CI68" s="80">
        <f t="shared" ref="CI68:CI98" si="52">SUM(CE68:CH68)</f>
        <v>750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70.653999999999996</v>
      </c>
      <c r="DG68" s="81">
        <f t="shared" ref="DG68:DG99" si="60">AY68+AN68+BC68+BJ68+BQ68</f>
        <v>-75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4.3460000000000001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-24.405000000000001</v>
      </c>
      <c r="D69" s="82">
        <v>0</v>
      </c>
      <c r="E69" s="82">
        <v>0</v>
      </c>
      <c r="F69" s="82">
        <v>0</v>
      </c>
      <c r="G69" s="82">
        <v>-24.405000000000001</v>
      </c>
      <c r="H69" s="76"/>
      <c r="I69" s="31">
        <v>67</v>
      </c>
      <c r="J69" s="82">
        <v>24.405000000000001</v>
      </c>
      <c r="K69" s="82">
        <v>0</v>
      </c>
      <c r="L69" s="82">
        <v>0</v>
      </c>
      <c r="M69" s="82">
        <v>20.594999999999999</v>
      </c>
      <c r="N69" s="82">
        <v>45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-20.594999999999999</v>
      </c>
      <c r="AG69" s="82">
        <v>0</v>
      </c>
      <c r="AH69" s="82">
        <v>0</v>
      </c>
      <c r="AI69" s="82">
        <v>-20.594999999999999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24.405000000000001</v>
      </c>
      <c r="AV69" s="83">
        <f t="shared" si="41"/>
        <v>0</v>
      </c>
      <c r="AW69" s="83">
        <f t="shared" si="41"/>
        <v>0</v>
      </c>
      <c r="AX69" s="83">
        <f t="shared" si="41"/>
        <v>20.594999999999999</v>
      </c>
      <c r="AY69" s="83">
        <f t="shared" si="42"/>
        <v>-45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244.05</v>
      </c>
      <c r="CF69" s="80">
        <f t="shared" si="51"/>
        <v>0</v>
      </c>
      <c r="CG69" s="80">
        <f t="shared" si="51"/>
        <v>0</v>
      </c>
      <c r="CH69" s="80">
        <f t="shared" si="51"/>
        <v>205.95</v>
      </c>
      <c r="CI69" s="80">
        <f t="shared" si="52"/>
        <v>450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24.405000000000001</v>
      </c>
      <c r="DG69" s="81">
        <f t="shared" si="60"/>
        <v>-45</v>
      </c>
      <c r="DH69" s="81">
        <f t="shared" si="61"/>
        <v>0</v>
      </c>
      <c r="DI69" s="81">
        <f t="shared" si="62"/>
        <v>0</v>
      </c>
      <c r="DJ69" s="81">
        <f t="shared" si="63"/>
        <v>20.594999999999999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-10.847</v>
      </c>
      <c r="D70" s="82">
        <v>0</v>
      </c>
      <c r="E70" s="82">
        <v>0</v>
      </c>
      <c r="F70" s="82">
        <v>0</v>
      </c>
      <c r="G70" s="82">
        <v>-10.847</v>
      </c>
      <c r="H70" s="76"/>
      <c r="I70" s="31">
        <v>68</v>
      </c>
      <c r="J70" s="82">
        <v>10.847</v>
      </c>
      <c r="K70" s="82">
        <v>0</v>
      </c>
      <c r="L70" s="82">
        <v>0</v>
      </c>
      <c r="M70" s="82">
        <v>9.1530000000000005</v>
      </c>
      <c r="N70" s="82">
        <v>20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-9.1530000000000005</v>
      </c>
      <c r="AG70" s="82">
        <v>0</v>
      </c>
      <c r="AH70" s="82">
        <v>0</v>
      </c>
      <c r="AI70" s="82">
        <v>-9.1530000000000005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10.847</v>
      </c>
      <c r="AV70" s="83">
        <f t="shared" si="41"/>
        <v>0</v>
      </c>
      <c r="AW70" s="83">
        <f t="shared" si="41"/>
        <v>0</v>
      </c>
      <c r="AX70" s="83">
        <f t="shared" si="41"/>
        <v>9.1530000000000005</v>
      </c>
      <c r="AY70" s="83">
        <f t="shared" si="42"/>
        <v>-20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108.47</v>
      </c>
      <c r="CF70" s="80">
        <f t="shared" si="51"/>
        <v>0</v>
      </c>
      <c r="CG70" s="80">
        <f t="shared" si="51"/>
        <v>0</v>
      </c>
      <c r="CH70" s="80">
        <f t="shared" si="51"/>
        <v>91.53</v>
      </c>
      <c r="CI70" s="80">
        <f t="shared" si="52"/>
        <v>200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10.847</v>
      </c>
      <c r="DG70" s="81">
        <f t="shared" si="60"/>
        <v>-20</v>
      </c>
      <c r="DH70" s="81">
        <f t="shared" si="61"/>
        <v>0</v>
      </c>
      <c r="DI70" s="81">
        <f t="shared" si="62"/>
        <v>0</v>
      </c>
      <c r="DJ70" s="81">
        <f t="shared" si="63"/>
        <v>9.1530000000000005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-5.423</v>
      </c>
      <c r="D83" s="82">
        <v>0</v>
      </c>
      <c r="E83" s="82">
        <v>0</v>
      </c>
      <c r="F83" s="82">
        <v>0</v>
      </c>
      <c r="G83" s="82">
        <v>-5.423</v>
      </c>
      <c r="H83" s="76"/>
      <c r="I83" s="31">
        <v>81</v>
      </c>
      <c r="J83" s="82">
        <v>5.423</v>
      </c>
      <c r="K83" s="82">
        <v>0</v>
      </c>
      <c r="L83" s="82">
        <v>0</v>
      </c>
      <c r="M83" s="82">
        <v>4.577</v>
      </c>
      <c r="N83" s="82">
        <v>10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-4.577</v>
      </c>
      <c r="AG83" s="82">
        <v>0</v>
      </c>
      <c r="AH83" s="82">
        <v>0</v>
      </c>
      <c r="AI83" s="82">
        <v>-4.577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5.423</v>
      </c>
      <c r="AV83" s="83">
        <f t="shared" si="41"/>
        <v>0</v>
      </c>
      <c r="AW83" s="83">
        <f t="shared" si="41"/>
        <v>0</v>
      </c>
      <c r="AX83" s="83">
        <f t="shared" si="41"/>
        <v>4.577</v>
      </c>
      <c r="AY83" s="83">
        <f t="shared" si="42"/>
        <v>-10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54.230000000000004</v>
      </c>
      <c r="CF83" s="80">
        <f t="shared" si="51"/>
        <v>0</v>
      </c>
      <c r="CG83" s="80">
        <f t="shared" si="51"/>
        <v>0</v>
      </c>
      <c r="CH83" s="80">
        <f t="shared" si="51"/>
        <v>45.769999999999996</v>
      </c>
      <c r="CI83" s="80">
        <f t="shared" si="52"/>
        <v>100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5.423</v>
      </c>
      <c r="DG83" s="81">
        <f t="shared" si="60"/>
        <v>-10</v>
      </c>
      <c r="DH83" s="81">
        <f t="shared" si="61"/>
        <v>0</v>
      </c>
      <c r="DI83" s="81">
        <f t="shared" si="62"/>
        <v>0</v>
      </c>
      <c r="DJ83" s="81">
        <f t="shared" si="63"/>
        <v>4.577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-10.847</v>
      </c>
      <c r="D84" s="82">
        <v>0</v>
      </c>
      <c r="E84" s="82">
        <v>0</v>
      </c>
      <c r="F84" s="82">
        <v>0</v>
      </c>
      <c r="G84" s="82">
        <v>-10.847</v>
      </c>
      <c r="H84" s="76"/>
      <c r="I84" s="31">
        <v>82</v>
      </c>
      <c r="J84" s="82">
        <v>10.847</v>
      </c>
      <c r="K84" s="82">
        <v>0</v>
      </c>
      <c r="L84" s="82">
        <v>0</v>
      </c>
      <c r="M84" s="82">
        <v>9.1530000000000005</v>
      </c>
      <c r="N84" s="82">
        <v>20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-9.1530000000000005</v>
      </c>
      <c r="AG84" s="82">
        <v>0</v>
      </c>
      <c r="AH84" s="82">
        <v>0</v>
      </c>
      <c r="AI84" s="82">
        <v>-9.1530000000000005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10.847</v>
      </c>
      <c r="AV84" s="83">
        <f t="shared" si="41"/>
        <v>0</v>
      </c>
      <c r="AW84" s="83">
        <f t="shared" si="41"/>
        <v>0</v>
      </c>
      <c r="AX84" s="83">
        <f t="shared" si="41"/>
        <v>9.1530000000000005</v>
      </c>
      <c r="AY84" s="83">
        <f t="shared" si="42"/>
        <v>-20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108.47</v>
      </c>
      <c r="CF84" s="80">
        <f t="shared" si="51"/>
        <v>0</v>
      </c>
      <c r="CG84" s="80">
        <f t="shared" si="51"/>
        <v>0</v>
      </c>
      <c r="CH84" s="80">
        <f t="shared" si="51"/>
        <v>91.53</v>
      </c>
      <c r="CI84" s="80">
        <f t="shared" si="52"/>
        <v>200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10.847</v>
      </c>
      <c r="DG84" s="81">
        <f t="shared" si="60"/>
        <v>-20</v>
      </c>
      <c r="DH84" s="81">
        <f t="shared" si="61"/>
        <v>0</v>
      </c>
      <c r="DI84" s="81">
        <f t="shared" si="62"/>
        <v>0</v>
      </c>
      <c r="DJ84" s="81">
        <f t="shared" si="63"/>
        <v>9.1530000000000005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-13.558</v>
      </c>
      <c r="D85" s="82">
        <v>0</v>
      </c>
      <c r="E85" s="82">
        <v>0</v>
      </c>
      <c r="F85" s="82">
        <v>0</v>
      </c>
      <c r="G85" s="82">
        <v>-13.558</v>
      </c>
      <c r="H85" s="76"/>
      <c r="I85" s="31">
        <v>83</v>
      </c>
      <c r="J85" s="82">
        <v>13.558</v>
      </c>
      <c r="K85" s="82">
        <v>0</v>
      </c>
      <c r="L85" s="82">
        <v>0</v>
      </c>
      <c r="M85" s="82">
        <v>11.442</v>
      </c>
      <c r="N85" s="82">
        <v>25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-11.442</v>
      </c>
      <c r="AG85" s="82">
        <v>0</v>
      </c>
      <c r="AH85" s="82">
        <v>0</v>
      </c>
      <c r="AI85" s="82">
        <v>-11.442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13.558</v>
      </c>
      <c r="AV85" s="83">
        <f t="shared" si="41"/>
        <v>0</v>
      </c>
      <c r="AW85" s="83">
        <f t="shared" si="41"/>
        <v>0</v>
      </c>
      <c r="AX85" s="83">
        <f t="shared" si="41"/>
        <v>11.442</v>
      </c>
      <c r="AY85" s="83">
        <f t="shared" si="42"/>
        <v>-25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135.57999999999998</v>
      </c>
      <c r="CF85" s="80">
        <f t="shared" si="51"/>
        <v>0</v>
      </c>
      <c r="CG85" s="80">
        <f t="shared" si="51"/>
        <v>0</v>
      </c>
      <c r="CH85" s="80">
        <f t="shared" si="51"/>
        <v>114.42</v>
      </c>
      <c r="CI85" s="80">
        <f t="shared" si="52"/>
        <v>250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13.558</v>
      </c>
      <c r="DG85" s="81">
        <f t="shared" si="60"/>
        <v>-25</v>
      </c>
      <c r="DH85" s="81">
        <f t="shared" si="61"/>
        <v>0</v>
      </c>
      <c r="DI85" s="81">
        <f t="shared" si="62"/>
        <v>0</v>
      </c>
      <c r="DJ85" s="81">
        <f t="shared" si="63"/>
        <v>11.442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-35</v>
      </c>
      <c r="D86" s="82">
        <v>0</v>
      </c>
      <c r="E86" s="82">
        <v>0</v>
      </c>
      <c r="F86" s="82">
        <v>0</v>
      </c>
      <c r="G86" s="82">
        <v>-35</v>
      </c>
      <c r="H86" s="76"/>
      <c r="I86" s="31">
        <v>84</v>
      </c>
      <c r="J86" s="82">
        <v>35</v>
      </c>
      <c r="K86" s="82">
        <v>0</v>
      </c>
      <c r="L86" s="82">
        <v>0</v>
      </c>
      <c r="M86" s="82">
        <v>0</v>
      </c>
      <c r="N86" s="82">
        <v>35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35</v>
      </c>
      <c r="DG86" s="81">
        <f t="shared" si="60"/>
        <v>-35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-50</v>
      </c>
      <c r="D87" s="82">
        <v>0</v>
      </c>
      <c r="E87" s="82">
        <v>0</v>
      </c>
      <c r="F87" s="82">
        <v>-16.722999999999999</v>
      </c>
      <c r="G87" s="82">
        <v>-66.722999999999999</v>
      </c>
      <c r="H87" s="76"/>
      <c r="I87" s="31">
        <v>85</v>
      </c>
      <c r="J87" s="82">
        <v>50</v>
      </c>
      <c r="K87" s="82">
        <v>0</v>
      </c>
      <c r="L87" s="82">
        <v>0</v>
      </c>
      <c r="M87" s="82">
        <v>0</v>
      </c>
      <c r="N87" s="82">
        <v>50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16.722999999999999</v>
      </c>
      <c r="AF87" s="82">
        <v>0</v>
      </c>
      <c r="AG87" s="82">
        <v>0</v>
      </c>
      <c r="AH87" s="82">
        <v>0</v>
      </c>
      <c r="AI87" s="82">
        <v>16.722999999999999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16.722999999999999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-16.722999999999999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167.23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167.23</v>
      </c>
      <c r="DF87" s="81">
        <f t="shared" si="59"/>
        <v>66.722999999999999</v>
      </c>
      <c r="DG87" s="81">
        <f t="shared" si="60"/>
        <v>-50</v>
      </c>
      <c r="DH87" s="81">
        <f t="shared" si="61"/>
        <v>0</v>
      </c>
      <c r="DI87" s="81">
        <f t="shared" si="62"/>
        <v>0</v>
      </c>
      <c r="DJ87" s="81">
        <f t="shared" si="63"/>
        <v>-16.722999999999999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-55</v>
      </c>
      <c r="D88" s="82">
        <v>0</v>
      </c>
      <c r="E88" s="82">
        <v>0</v>
      </c>
      <c r="F88" s="82">
        <v>-17.765000000000001</v>
      </c>
      <c r="G88" s="82">
        <v>-72.765000000000001</v>
      </c>
      <c r="H88" s="76"/>
      <c r="I88" s="31">
        <v>86</v>
      </c>
      <c r="J88" s="82">
        <v>55</v>
      </c>
      <c r="K88" s="82">
        <v>0</v>
      </c>
      <c r="L88" s="82">
        <v>0</v>
      </c>
      <c r="M88" s="82">
        <v>0</v>
      </c>
      <c r="N88" s="82">
        <v>55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17.765000000000001</v>
      </c>
      <c r="AF88" s="82">
        <v>0</v>
      </c>
      <c r="AG88" s="82">
        <v>0</v>
      </c>
      <c r="AH88" s="82">
        <v>0</v>
      </c>
      <c r="AI88" s="82">
        <v>17.765000000000001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17.765000000000001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-17.765000000000001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177.65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177.65</v>
      </c>
      <c r="DF88" s="81">
        <f t="shared" si="59"/>
        <v>72.765000000000001</v>
      </c>
      <c r="DG88" s="81">
        <f t="shared" si="60"/>
        <v>-55</v>
      </c>
      <c r="DH88" s="81">
        <f t="shared" si="61"/>
        <v>0</v>
      </c>
      <c r="DI88" s="81">
        <f t="shared" si="62"/>
        <v>0</v>
      </c>
      <c r="DJ88" s="81">
        <f t="shared" si="63"/>
        <v>-17.765000000000001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-65</v>
      </c>
      <c r="D89" s="82">
        <v>0</v>
      </c>
      <c r="E89" s="82">
        <v>0</v>
      </c>
      <c r="F89" s="82">
        <v>-14.38</v>
      </c>
      <c r="G89" s="82">
        <v>-79.38</v>
      </c>
      <c r="H89" s="76"/>
      <c r="I89" s="31">
        <v>87</v>
      </c>
      <c r="J89" s="82">
        <v>65</v>
      </c>
      <c r="K89" s="82">
        <v>0</v>
      </c>
      <c r="L89" s="82">
        <v>0</v>
      </c>
      <c r="M89" s="82">
        <v>0</v>
      </c>
      <c r="N89" s="82">
        <v>65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14.38</v>
      </c>
      <c r="AF89" s="82">
        <v>0</v>
      </c>
      <c r="AG89" s="82">
        <v>0</v>
      </c>
      <c r="AH89" s="82">
        <v>0</v>
      </c>
      <c r="AI89" s="82">
        <v>14.38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14.38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-14.38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143.80000000000001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143.80000000000001</v>
      </c>
      <c r="DF89" s="81">
        <f t="shared" si="59"/>
        <v>79.38</v>
      </c>
      <c r="DG89" s="81">
        <f t="shared" si="60"/>
        <v>-65</v>
      </c>
      <c r="DH89" s="81">
        <f t="shared" si="61"/>
        <v>0</v>
      </c>
      <c r="DI89" s="81">
        <f t="shared" si="62"/>
        <v>0</v>
      </c>
      <c r="DJ89" s="81">
        <f t="shared" si="63"/>
        <v>-14.38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-80</v>
      </c>
      <c r="D90" s="82">
        <v>0</v>
      </c>
      <c r="E90" s="82">
        <v>0</v>
      </c>
      <c r="F90" s="82">
        <v>0</v>
      </c>
      <c r="G90" s="82">
        <v>-80</v>
      </c>
      <c r="H90" s="76"/>
      <c r="I90" s="31">
        <v>88</v>
      </c>
      <c r="J90" s="82">
        <v>80</v>
      </c>
      <c r="K90" s="82">
        <v>0</v>
      </c>
      <c r="L90" s="82">
        <v>0</v>
      </c>
      <c r="M90" s="82">
        <v>0</v>
      </c>
      <c r="N90" s="82">
        <v>80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80</v>
      </c>
      <c r="DG90" s="81">
        <f t="shared" si="60"/>
        <v>-80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-6</v>
      </c>
      <c r="D92" s="82">
        <v>0</v>
      </c>
      <c r="E92" s="82">
        <v>0</v>
      </c>
      <c r="F92" s="82">
        <v>0</v>
      </c>
      <c r="G92" s="82">
        <v>-6</v>
      </c>
      <c r="H92" s="76"/>
      <c r="I92" s="31">
        <v>90</v>
      </c>
      <c r="J92" s="82">
        <v>6</v>
      </c>
      <c r="K92" s="82">
        <v>0</v>
      </c>
      <c r="L92" s="82">
        <v>0</v>
      </c>
      <c r="M92" s="82">
        <v>0</v>
      </c>
      <c r="N92" s="82">
        <v>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60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60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6</v>
      </c>
      <c r="DG92" s="81">
        <f t="shared" si="60"/>
        <v>-6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-36</v>
      </c>
      <c r="D93" s="82">
        <v>0</v>
      </c>
      <c r="E93" s="82">
        <v>0</v>
      </c>
      <c r="F93" s="82">
        <v>0</v>
      </c>
      <c r="G93" s="82">
        <v>-36</v>
      </c>
      <c r="H93" s="76"/>
      <c r="I93" s="31">
        <v>91</v>
      </c>
      <c r="J93" s="82">
        <v>36</v>
      </c>
      <c r="K93" s="82">
        <v>0</v>
      </c>
      <c r="L93" s="82">
        <v>0</v>
      </c>
      <c r="M93" s="82">
        <v>0</v>
      </c>
      <c r="N93" s="82">
        <v>36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36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-36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360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360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36</v>
      </c>
      <c r="DG93" s="81">
        <f t="shared" si="60"/>
        <v>-36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-61</v>
      </c>
      <c r="D94" s="82">
        <v>0</v>
      </c>
      <c r="E94" s="82">
        <v>0</v>
      </c>
      <c r="F94" s="82">
        <v>0</v>
      </c>
      <c r="G94" s="82">
        <v>-61</v>
      </c>
      <c r="H94" s="76"/>
      <c r="I94" s="31">
        <v>92</v>
      </c>
      <c r="J94" s="82">
        <v>61</v>
      </c>
      <c r="K94" s="82">
        <v>0</v>
      </c>
      <c r="L94" s="82">
        <v>0</v>
      </c>
      <c r="M94" s="82">
        <v>0</v>
      </c>
      <c r="N94" s="82">
        <v>61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610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610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61</v>
      </c>
      <c r="DG94" s="81">
        <f t="shared" si="60"/>
        <v>-61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-18</v>
      </c>
      <c r="D95" s="82">
        <v>0</v>
      </c>
      <c r="E95" s="82">
        <v>0</v>
      </c>
      <c r="F95" s="82">
        <v>0</v>
      </c>
      <c r="G95" s="82">
        <v>-18</v>
      </c>
      <c r="H95" s="76"/>
      <c r="I95" s="31">
        <v>93</v>
      </c>
      <c r="J95" s="82">
        <v>18</v>
      </c>
      <c r="K95" s="82">
        <v>0</v>
      </c>
      <c r="L95" s="82">
        <v>0</v>
      </c>
      <c r="M95" s="82">
        <v>0</v>
      </c>
      <c r="N95" s="82">
        <v>18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18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-18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180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180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18</v>
      </c>
      <c r="DG95" s="81">
        <f t="shared" si="60"/>
        <v>-18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-53</v>
      </c>
      <c r="D96" s="82">
        <v>0</v>
      </c>
      <c r="E96" s="82">
        <v>0</v>
      </c>
      <c r="F96" s="82">
        <v>0</v>
      </c>
      <c r="G96" s="82">
        <v>-53</v>
      </c>
      <c r="H96" s="76"/>
      <c r="I96" s="31">
        <v>94</v>
      </c>
      <c r="J96" s="82">
        <v>53</v>
      </c>
      <c r="K96" s="82">
        <v>0</v>
      </c>
      <c r="L96" s="82">
        <v>0</v>
      </c>
      <c r="M96" s="82">
        <v>0</v>
      </c>
      <c r="N96" s="82">
        <v>53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53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-53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530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530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53</v>
      </c>
      <c r="DG96" s="81">
        <f t="shared" si="60"/>
        <v>-53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-45</v>
      </c>
      <c r="D97" s="82">
        <v>0</v>
      </c>
      <c r="E97" s="82">
        <v>0</v>
      </c>
      <c r="F97" s="82">
        <v>0</v>
      </c>
      <c r="G97" s="82">
        <v>-45</v>
      </c>
      <c r="H97" s="76"/>
      <c r="I97" s="31">
        <v>95</v>
      </c>
      <c r="J97" s="82">
        <v>45</v>
      </c>
      <c r="K97" s="82">
        <v>0</v>
      </c>
      <c r="L97" s="82">
        <v>0</v>
      </c>
      <c r="M97" s="82">
        <v>0</v>
      </c>
      <c r="N97" s="82">
        <v>45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45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-45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450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450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45</v>
      </c>
      <c r="DG97" s="81">
        <f t="shared" si="60"/>
        <v>-45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0.34502774999999997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2.6258500000000004E-2</v>
      </c>
      <c r="AY99" s="87">
        <f t="shared" si="65"/>
        <v>-0.37128624999999998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3.9939000000000002E-2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-3.9939000000000002E-2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0.34502774999999997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2.6258499999999997E-2</v>
      </c>
      <c r="CI99" s="89">
        <f t="shared" si="70"/>
        <v>0.37128625000000004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3.9939000000000002E-2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3.9939000000000002E-2</v>
      </c>
      <c r="DE99" s="86"/>
      <c r="DF99" s="81">
        <f t="shared" si="59"/>
        <v>0.38496674999999997</v>
      </c>
      <c r="DG99" s="81">
        <f t="shared" si="60"/>
        <v>-0.37128624999999998</v>
      </c>
      <c r="DH99" s="81">
        <f t="shared" si="61"/>
        <v>0</v>
      </c>
      <c r="DI99" s="81">
        <f t="shared" si="62"/>
        <v>0</v>
      </c>
      <c r="DJ99" s="81">
        <f t="shared" si="63"/>
        <v>-1.3680499999999998E-2</v>
      </c>
      <c r="DK99" s="84">
        <f>SUM(DF99:DJ99)</f>
        <v>-1.3877787807814457E-17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462</v>
      </c>
      <c r="H3" s="174">
        <f t="shared" ref="H3:H66" ca="1" si="2">INDIRECT("ISGS_Delhi_pp!" &amp; $V$3 &amp; X3)</f>
        <v>444.07440000000003</v>
      </c>
      <c r="I3" s="178">
        <f ca="1">INDIRECT("BRPL_EOD!" &amp; $V$3 &amp; X3)</f>
        <v>365.25</v>
      </c>
      <c r="J3" s="176">
        <f ca="1">INDIRECT("BYPL_EOD!" &amp; $V$3 &amp; X3)</f>
        <v>76.900000000000006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444.07</v>
      </c>
      <c r="N3" s="175">
        <f ca="1">INDIRECT("BRPL_ISGS_exbus!" &amp; $V$3 &amp; X3)</f>
        <v>365.25361902402778</v>
      </c>
      <c r="O3" s="176">
        <f ca="1">INDIRECT("BYPL_ISGS_exbus!" &amp; $V$3 &amp; X3)</f>
        <v>76.900761951944531</v>
      </c>
      <c r="P3" s="176">
        <f ca="1">INDIRECT("TPDDL_ISGS_exbus!" &amp; $V$3 &amp; X3)</f>
        <v>1.9200190240277435</v>
      </c>
      <c r="Q3" s="176">
        <f ca="1">INDIRECT("NDMC_ISGS_exbus!" &amp; $V$3 &amp; X3)</f>
        <v>0</v>
      </c>
      <c r="R3" s="177">
        <f ca="1">SUM(N3:Q3)</f>
        <v>444.07440000000008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412</v>
      </c>
      <c r="H4" s="182">
        <f t="shared" ca="1" si="2"/>
        <v>396.01440000000002</v>
      </c>
      <c r="I4" s="183">
        <f t="shared" ref="I4:I67" ca="1" si="5">INDIRECT("BRPL_EOD!" &amp; $V$3 &amp; X4)</f>
        <v>317.19</v>
      </c>
      <c r="J4" s="180">
        <f t="shared" ref="J4:J67" ca="1" si="6">INDIRECT("BYPL_EOD!" &amp; $V$3 &amp; X4)</f>
        <v>76.900000000000006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396.01000000000005</v>
      </c>
      <c r="N4" s="179">
        <f t="shared" ref="N4:N67" ca="1" si="10">INDIRECT("BRPL_ISGS_exbus!" &amp; $V$3 &amp; X4)</f>
        <v>317.19352424433725</v>
      </c>
      <c r="O4" s="180">
        <f t="shared" ref="O4:O67" ca="1" si="11">INDIRECT("BYPL_ISGS_exbus!" &amp; $V$3 &amp; X4)</f>
        <v>76.900854422868107</v>
      </c>
      <c r="P4" s="180">
        <f t="shared" ref="P4:P67" ca="1" si="12">INDIRECT("TPDDL_ISGS_exbus!" &amp; $V$3 &amp; X4)</f>
        <v>1.9200213327946263</v>
      </c>
      <c r="Q4" s="180">
        <f t="shared" ref="Q4:Q67" ca="1" si="13">INDIRECT("NDMC_ISGS_exbus!" &amp; $V$3 &amp; X4)</f>
        <v>0</v>
      </c>
      <c r="R4" s="181">
        <f t="shared" ref="R4:R67" ca="1" si="14">SUM(N4:Q4)</f>
        <v>396.01440000000002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362</v>
      </c>
      <c r="H5" s="182">
        <f t="shared" ca="1" si="2"/>
        <v>347.95440000000002</v>
      </c>
      <c r="I5" s="183">
        <f t="shared" ca="1" si="5"/>
        <v>269.13</v>
      </c>
      <c r="J5" s="180">
        <f t="shared" ca="1" si="6"/>
        <v>76.900000000000006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347.95</v>
      </c>
      <c r="N5" s="179">
        <f t="shared" ca="1" si="10"/>
        <v>269.13340328208079</v>
      </c>
      <c r="O5" s="180">
        <f t="shared" ca="1" si="11"/>
        <v>76.900972438568772</v>
      </c>
      <c r="P5" s="180">
        <f t="shared" ca="1" si="12"/>
        <v>1.9200242793504816</v>
      </c>
      <c r="Q5" s="180">
        <f t="shared" ca="1" si="13"/>
        <v>0</v>
      </c>
      <c r="R5" s="181">
        <f t="shared" ca="1" si="14"/>
        <v>347.95440000000002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362</v>
      </c>
      <c r="H6" s="182">
        <f t="shared" ca="1" si="2"/>
        <v>347.95440000000002</v>
      </c>
      <c r="I6" s="183">
        <f t="shared" ca="1" si="5"/>
        <v>269.13</v>
      </c>
      <c r="J6" s="180">
        <f t="shared" ca="1" si="6"/>
        <v>76.900000000000006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347.95</v>
      </c>
      <c r="N6" s="179">
        <f t="shared" ca="1" si="10"/>
        <v>269.13340328208079</v>
      </c>
      <c r="O6" s="180">
        <f t="shared" ca="1" si="11"/>
        <v>76.900972438568772</v>
      </c>
      <c r="P6" s="180">
        <f t="shared" ca="1" si="12"/>
        <v>1.9200242793504816</v>
      </c>
      <c r="Q6" s="180">
        <f t="shared" ca="1" si="13"/>
        <v>0</v>
      </c>
      <c r="R6" s="181">
        <f t="shared" ca="1" si="14"/>
        <v>347.95440000000002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362</v>
      </c>
      <c r="H7" s="182">
        <f t="shared" ca="1" si="2"/>
        <v>347.95440000000002</v>
      </c>
      <c r="I7" s="183">
        <f t="shared" ca="1" si="5"/>
        <v>269.13</v>
      </c>
      <c r="J7" s="180">
        <f t="shared" ca="1" si="6"/>
        <v>76.900000000000006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347.95</v>
      </c>
      <c r="N7" s="179">
        <f t="shared" ca="1" si="10"/>
        <v>269.13340328208079</v>
      </c>
      <c r="O7" s="180">
        <f t="shared" ca="1" si="11"/>
        <v>76.900972438568772</v>
      </c>
      <c r="P7" s="180">
        <f t="shared" ca="1" si="12"/>
        <v>1.9200242793504816</v>
      </c>
      <c r="Q7" s="180">
        <f t="shared" ca="1" si="13"/>
        <v>0</v>
      </c>
      <c r="R7" s="181">
        <f t="shared" ca="1" si="14"/>
        <v>347.95440000000002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362</v>
      </c>
      <c r="H8" s="182">
        <f t="shared" ca="1" si="2"/>
        <v>347.95440000000002</v>
      </c>
      <c r="I8" s="183">
        <f t="shared" ca="1" si="5"/>
        <v>269.13</v>
      </c>
      <c r="J8" s="180">
        <f t="shared" ca="1" si="6"/>
        <v>76.900000000000006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347.95</v>
      </c>
      <c r="N8" s="179">
        <f t="shared" ca="1" si="10"/>
        <v>269.13340328208079</v>
      </c>
      <c r="O8" s="180">
        <f t="shared" ca="1" si="11"/>
        <v>76.900972438568772</v>
      </c>
      <c r="P8" s="180">
        <f t="shared" ca="1" si="12"/>
        <v>1.9200242793504816</v>
      </c>
      <c r="Q8" s="180">
        <f t="shared" ca="1" si="13"/>
        <v>0</v>
      </c>
      <c r="R8" s="181">
        <f t="shared" ca="1" si="14"/>
        <v>347.95440000000002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362</v>
      </c>
      <c r="H9" s="182">
        <f t="shared" ca="1" si="2"/>
        <v>347.95440000000002</v>
      </c>
      <c r="I9" s="183">
        <f t="shared" ca="1" si="5"/>
        <v>269.13</v>
      </c>
      <c r="J9" s="180">
        <f t="shared" ca="1" si="6"/>
        <v>76.900000000000006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347.95</v>
      </c>
      <c r="N9" s="179">
        <f t="shared" ca="1" si="10"/>
        <v>269.13340328208079</v>
      </c>
      <c r="O9" s="180">
        <f t="shared" ca="1" si="11"/>
        <v>76.900972438568772</v>
      </c>
      <c r="P9" s="180">
        <f t="shared" ca="1" si="12"/>
        <v>1.9200242793504816</v>
      </c>
      <c r="Q9" s="180">
        <f t="shared" ca="1" si="13"/>
        <v>0</v>
      </c>
      <c r="R9" s="181">
        <f t="shared" ca="1" si="14"/>
        <v>347.95440000000002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347.95440000000002</v>
      </c>
      <c r="I10" s="183">
        <f t="shared" ca="1" si="5"/>
        <v>269.13</v>
      </c>
      <c r="J10" s="180">
        <f t="shared" ca="1" si="6"/>
        <v>76.900000000000006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347.95</v>
      </c>
      <c r="N10" s="179">
        <f t="shared" ca="1" si="10"/>
        <v>269.13340328208079</v>
      </c>
      <c r="O10" s="180">
        <f t="shared" ca="1" si="11"/>
        <v>76.900972438568772</v>
      </c>
      <c r="P10" s="180">
        <f t="shared" ca="1" si="12"/>
        <v>1.9200242793504816</v>
      </c>
      <c r="Q10" s="180">
        <f t="shared" ca="1" si="13"/>
        <v>0</v>
      </c>
      <c r="R10" s="181">
        <f t="shared" ca="1" si="14"/>
        <v>347.95440000000002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347.95440000000002</v>
      </c>
      <c r="I11" s="183">
        <f t="shared" ca="1" si="5"/>
        <v>269.13</v>
      </c>
      <c r="J11" s="180">
        <f t="shared" ca="1" si="6"/>
        <v>76.900000000000006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347.95</v>
      </c>
      <c r="N11" s="179">
        <f t="shared" ca="1" si="10"/>
        <v>269.13340328208079</v>
      </c>
      <c r="O11" s="180">
        <f t="shared" ca="1" si="11"/>
        <v>76.900972438568772</v>
      </c>
      <c r="P11" s="180">
        <f t="shared" ca="1" si="12"/>
        <v>1.9200242793504816</v>
      </c>
      <c r="Q11" s="180">
        <f t="shared" ca="1" si="13"/>
        <v>0</v>
      </c>
      <c r="R11" s="181">
        <f t="shared" ca="1" si="14"/>
        <v>347.95440000000002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347.95440000000002</v>
      </c>
      <c r="I12" s="183">
        <f t="shared" ca="1" si="5"/>
        <v>269.13</v>
      </c>
      <c r="J12" s="180">
        <f t="shared" ca="1" si="6"/>
        <v>76.900000000000006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347.95</v>
      </c>
      <c r="N12" s="179">
        <f t="shared" ca="1" si="10"/>
        <v>269.13340328208079</v>
      </c>
      <c r="O12" s="180">
        <f t="shared" ca="1" si="11"/>
        <v>76.900972438568772</v>
      </c>
      <c r="P12" s="180">
        <f t="shared" ca="1" si="12"/>
        <v>1.9200242793504816</v>
      </c>
      <c r="Q12" s="180">
        <f t="shared" ca="1" si="13"/>
        <v>0</v>
      </c>
      <c r="R12" s="181">
        <f t="shared" ca="1" si="14"/>
        <v>347.95440000000002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347.95440000000002</v>
      </c>
      <c r="I13" s="183">
        <f t="shared" ca="1" si="5"/>
        <v>269.13</v>
      </c>
      <c r="J13" s="180">
        <f t="shared" ca="1" si="6"/>
        <v>76.900000000000006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347.95</v>
      </c>
      <c r="N13" s="179">
        <f t="shared" ca="1" si="10"/>
        <v>269.13340328208079</v>
      </c>
      <c r="O13" s="180">
        <f t="shared" ca="1" si="11"/>
        <v>76.900972438568772</v>
      </c>
      <c r="P13" s="180">
        <f t="shared" ca="1" si="12"/>
        <v>1.9200242793504816</v>
      </c>
      <c r="Q13" s="180">
        <f t="shared" ca="1" si="13"/>
        <v>0</v>
      </c>
      <c r="R13" s="181">
        <f t="shared" ca="1" si="14"/>
        <v>347.95440000000002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347.95440000000002</v>
      </c>
      <c r="I14" s="183">
        <f t="shared" ca="1" si="5"/>
        <v>269.13</v>
      </c>
      <c r="J14" s="180">
        <f t="shared" ca="1" si="6"/>
        <v>76.900000000000006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347.95</v>
      </c>
      <c r="N14" s="179">
        <f t="shared" ca="1" si="10"/>
        <v>269.13340328208079</v>
      </c>
      <c r="O14" s="180">
        <f t="shared" ca="1" si="11"/>
        <v>76.900972438568772</v>
      </c>
      <c r="P14" s="180">
        <f t="shared" ca="1" si="12"/>
        <v>1.9200242793504816</v>
      </c>
      <c r="Q14" s="180">
        <f t="shared" ca="1" si="13"/>
        <v>0</v>
      </c>
      <c r="R14" s="181">
        <f t="shared" ca="1" si="14"/>
        <v>347.95440000000002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347.95440000000002</v>
      </c>
      <c r="I15" s="183">
        <f t="shared" ca="1" si="5"/>
        <v>269.13</v>
      </c>
      <c r="J15" s="180">
        <f t="shared" ca="1" si="6"/>
        <v>76.900000000000006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347.95</v>
      </c>
      <c r="N15" s="179">
        <f t="shared" ca="1" si="10"/>
        <v>269.13340328208079</v>
      </c>
      <c r="O15" s="180">
        <f t="shared" ca="1" si="11"/>
        <v>76.900972438568772</v>
      </c>
      <c r="P15" s="180">
        <f t="shared" ca="1" si="12"/>
        <v>1.9200242793504816</v>
      </c>
      <c r="Q15" s="180">
        <f t="shared" ca="1" si="13"/>
        <v>0</v>
      </c>
      <c r="R15" s="181">
        <f t="shared" ca="1" si="14"/>
        <v>347.95440000000002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347.95440000000002</v>
      </c>
      <c r="I16" s="183">
        <f t="shared" ca="1" si="5"/>
        <v>269.13</v>
      </c>
      <c r="J16" s="180">
        <f t="shared" ca="1" si="6"/>
        <v>76.900000000000006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347.95</v>
      </c>
      <c r="N16" s="179">
        <f t="shared" ca="1" si="10"/>
        <v>269.13340328208079</v>
      </c>
      <c r="O16" s="180">
        <f t="shared" ca="1" si="11"/>
        <v>76.900972438568772</v>
      </c>
      <c r="P16" s="180">
        <f t="shared" ca="1" si="12"/>
        <v>1.9200242793504816</v>
      </c>
      <c r="Q16" s="180">
        <f t="shared" ca="1" si="13"/>
        <v>0</v>
      </c>
      <c r="R16" s="181">
        <f t="shared" ca="1" si="14"/>
        <v>347.95440000000002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347.95440000000002</v>
      </c>
      <c r="I17" s="183">
        <f t="shared" ca="1" si="5"/>
        <v>269.13</v>
      </c>
      <c r="J17" s="180">
        <f t="shared" ca="1" si="6"/>
        <v>76.900000000000006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347.95</v>
      </c>
      <c r="N17" s="179">
        <f t="shared" ca="1" si="10"/>
        <v>269.13340328208079</v>
      </c>
      <c r="O17" s="180">
        <f t="shared" ca="1" si="11"/>
        <v>76.900972438568772</v>
      </c>
      <c r="P17" s="180">
        <f t="shared" ca="1" si="12"/>
        <v>1.9200242793504816</v>
      </c>
      <c r="Q17" s="180">
        <f t="shared" ca="1" si="13"/>
        <v>0</v>
      </c>
      <c r="R17" s="181">
        <f t="shared" ca="1" si="14"/>
        <v>347.95440000000002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347.95440000000002</v>
      </c>
      <c r="I18" s="183">
        <f t="shared" ca="1" si="5"/>
        <v>269.13</v>
      </c>
      <c r="J18" s="180">
        <f t="shared" ca="1" si="6"/>
        <v>76.900000000000006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347.95</v>
      </c>
      <c r="N18" s="179">
        <f t="shared" ca="1" si="10"/>
        <v>269.13340328208079</v>
      </c>
      <c r="O18" s="180">
        <f t="shared" ca="1" si="11"/>
        <v>76.900972438568772</v>
      </c>
      <c r="P18" s="180">
        <f t="shared" ca="1" si="12"/>
        <v>1.9200242793504816</v>
      </c>
      <c r="Q18" s="180">
        <f t="shared" ca="1" si="13"/>
        <v>0</v>
      </c>
      <c r="R18" s="181">
        <f t="shared" ca="1" si="14"/>
        <v>347.95440000000002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347.95440000000002</v>
      </c>
      <c r="I19" s="183">
        <f t="shared" ca="1" si="5"/>
        <v>269.13</v>
      </c>
      <c r="J19" s="180">
        <f t="shared" ca="1" si="6"/>
        <v>76.900000000000006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347.95</v>
      </c>
      <c r="N19" s="179">
        <f t="shared" ca="1" si="10"/>
        <v>269.13340328208079</v>
      </c>
      <c r="O19" s="180">
        <f t="shared" ca="1" si="11"/>
        <v>76.900972438568772</v>
      </c>
      <c r="P19" s="180">
        <f t="shared" ca="1" si="12"/>
        <v>1.9200242793504816</v>
      </c>
      <c r="Q19" s="180">
        <f t="shared" ca="1" si="13"/>
        <v>0</v>
      </c>
      <c r="R19" s="181">
        <f t="shared" ca="1" si="14"/>
        <v>347.95440000000002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347.95440000000002</v>
      </c>
      <c r="I20" s="183">
        <f t="shared" ca="1" si="5"/>
        <v>269.13</v>
      </c>
      <c r="J20" s="180">
        <f t="shared" ca="1" si="6"/>
        <v>76.900000000000006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347.95</v>
      </c>
      <c r="N20" s="179">
        <f t="shared" ca="1" si="10"/>
        <v>269.13340328208079</v>
      </c>
      <c r="O20" s="180">
        <f t="shared" ca="1" si="11"/>
        <v>76.900972438568772</v>
      </c>
      <c r="P20" s="180">
        <f t="shared" ca="1" si="12"/>
        <v>1.9200242793504816</v>
      </c>
      <c r="Q20" s="180">
        <f t="shared" ca="1" si="13"/>
        <v>0</v>
      </c>
      <c r="R20" s="181">
        <f t="shared" ca="1" si="14"/>
        <v>347.95440000000002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347.95440000000002</v>
      </c>
      <c r="I21" s="183">
        <f t="shared" ca="1" si="5"/>
        <v>269.13</v>
      </c>
      <c r="J21" s="180">
        <f t="shared" ca="1" si="6"/>
        <v>76.900000000000006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347.95</v>
      </c>
      <c r="N21" s="179">
        <f t="shared" ca="1" si="10"/>
        <v>269.13340328208079</v>
      </c>
      <c r="O21" s="180">
        <f t="shared" ca="1" si="11"/>
        <v>76.900972438568772</v>
      </c>
      <c r="P21" s="180">
        <f t="shared" ca="1" si="12"/>
        <v>1.9200242793504816</v>
      </c>
      <c r="Q21" s="180">
        <f t="shared" ca="1" si="13"/>
        <v>0</v>
      </c>
      <c r="R21" s="181">
        <f t="shared" ca="1" si="14"/>
        <v>347.95440000000002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347.95440000000002</v>
      </c>
      <c r="I22" s="183">
        <f t="shared" ca="1" si="5"/>
        <v>269.13</v>
      </c>
      <c r="J22" s="180">
        <f t="shared" ca="1" si="6"/>
        <v>76.900000000000006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347.95</v>
      </c>
      <c r="N22" s="179">
        <f t="shared" ca="1" si="10"/>
        <v>269.13340328208079</v>
      </c>
      <c r="O22" s="180">
        <f t="shared" ca="1" si="11"/>
        <v>76.900972438568772</v>
      </c>
      <c r="P22" s="180">
        <f t="shared" ca="1" si="12"/>
        <v>1.9200242793504816</v>
      </c>
      <c r="Q22" s="180">
        <f t="shared" ca="1" si="13"/>
        <v>0</v>
      </c>
      <c r="R22" s="181">
        <f t="shared" ca="1" si="14"/>
        <v>347.95440000000002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412</v>
      </c>
      <c r="H23" s="182">
        <f t="shared" ca="1" si="2"/>
        <v>396.01440000000002</v>
      </c>
      <c r="I23" s="183">
        <f t="shared" ca="1" si="5"/>
        <v>317.19</v>
      </c>
      <c r="J23" s="180">
        <f t="shared" ca="1" si="6"/>
        <v>76.900000000000006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396.01000000000005</v>
      </c>
      <c r="N23" s="179">
        <f t="shared" ca="1" si="10"/>
        <v>317.19352424433725</v>
      </c>
      <c r="O23" s="180">
        <f t="shared" ca="1" si="11"/>
        <v>76.900854422868107</v>
      </c>
      <c r="P23" s="180">
        <f t="shared" ca="1" si="12"/>
        <v>1.9200213327946263</v>
      </c>
      <c r="Q23" s="180">
        <f t="shared" ca="1" si="13"/>
        <v>0</v>
      </c>
      <c r="R23" s="181">
        <f t="shared" ca="1" si="14"/>
        <v>396.01440000000002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462</v>
      </c>
      <c r="H24" s="182">
        <f t="shared" ca="1" si="2"/>
        <v>444.07440000000003</v>
      </c>
      <c r="I24" s="183">
        <f t="shared" ca="1" si="5"/>
        <v>365.25</v>
      </c>
      <c r="J24" s="180">
        <f t="shared" ca="1" si="6"/>
        <v>76.900000000000006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444.07</v>
      </c>
      <c r="N24" s="179">
        <f t="shared" ca="1" si="10"/>
        <v>365.25361902402778</v>
      </c>
      <c r="O24" s="180">
        <f t="shared" ca="1" si="11"/>
        <v>76.900761951944531</v>
      </c>
      <c r="P24" s="180">
        <f t="shared" ca="1" si="12"/>
        <v>1.9200190240277435</v>
      </c>
      <c r="Q24" s="180">
        <f t="shared" ca="1" si="13"/>
        <v>0</v>
      </c>
      <c r="R24" s="181">
        <f t="shared" ca="1" si="14"/>
        <v>444.07440000000008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512</v>
      </c>
      <c r="H25" s="182">
        <f t="shared" ca="1" si="2"/>
        <v>492.13440000000003</v>
      </c>
      <c r="I25" s="183">
        <f t="shared" ca="1" si="5"/>
        <v>413.31</v>
      </c>
      <c r="J25" s="180">
        <f t="shared" ca="1" si="6"/>
        <v>76.900000000000006</v>
      </c>
      <c r="K25" s="180">
        <f t="shared" ca="1" si="7"/>
        <v>1.92</v>
      </c>
      <c r="L25" s="180">
        <f t="shared" ca="1" si="8"/>
        <v>0</v>
      </c>
      <c r="M25" s="181">
        <f t="shared" ca="1" si="9"/>
        <v>492.13000000000005</v>
      </c>
      <c r="N25" s="179">
        <f t="shared" ca="1" si="10"/>
        <v>413.31369529189442</v>
      </c>
      <c r="O25" s="180">
        <f t="shared" ca="1" si="11"/>
        <v>76.900687541909662</v>
      </c>
      <c r="P25" s="180">
        <f t="shared" ca="1" si="12"/>
        <v>1.9200171661959238</v>
      </c>
      <c r="Q25" s="180">
        <f t="shared" ca="1" si="13"/>
        <v>0</v>
      </c>
      <c r="R25" s="181">
        <f t="shared" ca="1" si="14"/>
        <v>492.13439999999997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562</v>
      </c>
      <c r="H26" s="182">
        <f t="shared" ca="1" si="2"/>
        <v>540.19439999999997</v>
      </c>
      <c r="I26" s="183">
        <f t="shared" ca="1" si="5"/>
        <v>461.37</v>
      </c>
      <c r="J26" s="180">
        <f t="shared" ca="1" si="6"/>
        <v>76.900000000000006</v>
      </c>
      <c r="K26" s="180">
        <f t="shared" ca="1" si="7"/>
        <v>1.92</v>
      </c>
      <c r="L26" s="180">
        <f t="shared" ca="1" si="8"/>
        <v>0</v>
      </c>
      <c r="M26" s="181">
        <f t="shared" ca="1" si="9"/>
        <v>540.18999999999994</v>
      </c>
      <c r="N26" s="179">
        <f t="shared" ca="1" si="10"/>
        <v>461.3737579888558</v>
      </c>
      <c r="O26" s="180">
        <f t="shared" ca="1" si="11"/>
        <v>76.900626372202382</v>
      </c>
      <c r="P26" s="180">
        <f t="shared" ca="1" si="12"/>
        <v>1.9200156389418539</v>
      </c>
      <c r="Q26" s="180">
        <f t="shared" ca="1" si="13"/>
        <v>0</v>
      </c>
      <c r="R26" s="181">
        <f t="shared" ca="1" si="14"/>
        <v>540.19440000000009</v>
      </c>
      <c r="W26" s="46"/>
      <c r="X26" s="46">
        <v>26</v>
      </c>
    </row>
    <row r="27" spans="1:24">
      <c r="A27" s="61" t="s">
        <v>69</v>
      </c>
      <c r="B27" s="174">
        <f t="shared" ca="1" si="3"/>
        <v>679.19316800000001</v>
      </c>
      <c r="C27" s="179">
        <f t="shared" ca="1" si="4"/>
        <v>506.67810332800002</v>
      </c>
      <c r="D27" s="180">
        <f t="shared" ca="1" si="4"/>
        <v>163.21011827040005</v>
      </c>
      <c r="E27" s="180">
        <f t="shared" ca="1" si="4"/>
        <v>9.3049464016000005</v>
      </c>
      <c r="F27" s="181">
        <f t="shared" ca="1" si="4"/>
        <v>0</v>
      </c>
      <c r="G27" s="182">
        <f t="shared" ca="1" si="1"/>
        <v>678.37250200000005</v>
      </c>
      <c r="H27" s="182">
        <f t="shared" ca="1" si="2"/>
        <v>652.051649</v>
      </c>
      <c r="I27" s="183">
        <f t="shared" ca="1" si="5"/>
        <v>486.43</v>
      </c>
      <c r="J27" s="180">
        <f t="shared" ca="1" si="6"/>
        <v>156.69</v>
      </c>
      <c r="K27" s="180">
        <f t="shared" ca="1" si="7"/>
        <v>8.93</v>
      </c>
      <c r="L27" s="180">
        <f t="shared" ca="1" si="8"/>
        <v>0</v>
      </c>
      <c r="M27" s="181">
        <f t="shared" ca="1" si="9"/>
        <v>652.04999999999995</v>
      </c>
      <c r="N27" s="179">
        <f t="shared" ca="1" si="10"/>
        <v>486.43123015577032</v>
      </c>
      <c r="O27" s="180">
        <f t="shared" ca="1" si="11"/>
        <v>156.69039626073155</v>
      </c>
      <c r="P27" s="180">
        <f t="shared" ca="1" si="12"/>
        <v>8.9300225834981983</v>
      </c>
      <c r="Q27" s="180">
        <f t="shared" ca="1" si="13"/>
        <v>0</v>
      </c>
      <c r="R27" s="181">
        <f t="shared" ca="1" si="14"/>
        <v>652.051649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679.19</v>
      </c>
      <c r="H28" s="182">
        <f t="shared" ca="1" si="2"/>
        <v>652.83742800000005</v>
      </c>
      <c r="I28" s="183">
        <f t="shared" ca="1" si="5"/>
        <v>487.02</v>
      </c>
      <c r="J28" s="180">
        <f t="shared" ca="1" si="6"/>
        <v>156.88</v>
      </c>
      <c r="K28" s="180">
        <f t="shared" ca="1" si="7"/>
        <v>8.94</v>
      </c>
      <c r="L28" s="180">
        <f t="shared" ca="1" si="8"/>
        <v>0</v>
      </c>
      <c r="M28" s="181">
        <f t="shared" ca="1" si="9"/>
        <v>652.84</v>
      </c>
      <c r="N28" s="179">
        <f t="shared" ca="1" si="10"/>
        <v>487.01808128264202</v>
      </c>
      <c r="O28" s="180">
        <f t="shared" ca="1" si="11"/>
        <v>156.87938193836163</v>
      </c>
      <c r="P28" s="180">
        <f t="shared" ca="1" si="12"/>
        <v>8.9399647789963854</v>
      </c>
      <c r="Q28" s="180">
        <f t="shared" ca="1" si="13"/>
        <v>0</v>
      </c>
      <c r="R28" s="181">
        <f t="shared" ca="1" si="14"/>
        <v>652.83742799999993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652.83742800000005</v>
      </c>
      <c r="I29" s="183">
        <f t="shared" ca="1" si="5"/>
        <v>487.02</v>
      </c>
      <c r="J29" s="180">
        <f t="shared" ca="1" si="6"/>
        <v>156.88</v>
      </c>
      <c r="K29" s="180">
        <f t="shared" ca="1" si="7"/>
        <v>8.94</v>
      </c>
      <c r="L29" s="180">
        <f t="shared" ca="1" si="8"/>
        <v>0</v>
      </c>
      <c r="M29" s="181">
        <f t="shared" ca="1" si="9"/>
        <v>652.84</v>
      </c>
      <c r="N29" s="179">
        <f t="shared" ca="1" si="10"/>
        <v>487.01808128264202</v>
      </c>
      <c r="O29" s="180">
        <f t="shared" ca="1" si="11"/>
        <v>156.87938193836163</v>
      </c>
      <c r="P29" s="180">
        <f t="shared" ca="1" si="12"/>
        <v>8.9399647789963854</v>
      </c>
      <c r="Q29" s="180">
        <f t="shared" ca="1" si="13"/>
        <v>0</v>
      </c>
      <c r="R29" s="181">
        <f t="shared" ca="1" si="14"/>
        <v>652.83742799999993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652.83742800000005</v>
      </c>
      <c r="I30" s="183">
        <f t="shared" ca="1" si="5"/>
        <v>487.02</v>
      </c>
      <c r="J30" s="180">
        <f t="shared" ca="1" si="6"/>
        <v>156.88</v>
      </c>
      <c r="K30" s="180">
        <f t="shared" ca="1" si="7"/>
        <v>8.94</v>
      </c>
      <c r="L30" s="180">
        <f t="shared" ca="1" si="8"/>
        <v>0</v>
      </c>
      <c r="M30" s="181">
        <f t="shared" ca="1" si="9"/>
        <v>652.84</v>
      </c>
      <c r="N30" s="179">
        <f t="shared" ca="1" si="10"/>
        <v>487.01808128264202</v>
      </c>
      <c r="O30" s="180">
        <f t="shared" ca="1" si="11"/>
        <v>156.87938193836163</v>
      </c>
      <c r="P30" s="180">
        <f t="shared" ca="1" si="12"/>
        <v>8.9399647789963854</v>
      </c>
      <c r="Q30" s="180">
        <f t="shared" ca="1" si="13"/>
        <v>0</v>
      </c>
      <c r="R30" s="181">
        <f t="shared" ca="1" si="14"/>
        <v>652.83742799999993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652.83742800000005</v>
      </c>
      <c r="I31" s="183">
        <f t="shared" ca="1" si="5"/>
        <v>487.02</v>
      </c>
      <c r="J31" s="180">
        <f t="shared" ca="1" si="6"/>
        <v>156.88</v>
      </c>
      <c r="K31" s="180">
        <f t="shared" ca="1" si="7"/>
        <v>8.94</v>
      </c>
      <c r="L31" s="180">
        <f t="shared" ca="1" si="8"/>
        <v>0</v>
      </c>
      <c r="M31" s="181">
        <f t="shared" ca="1" si="9"/>
        <v>652.84</v>
      </c>
      <c r="N31" s="179">
        <f t="shared" ca="1" si="10"/>
        <v>487.01808128264202</v>
      </c>
      <c r="O31" s="180">
        <f t="shared" ca="1" si="11"/>
        <v>156.87938193836163</v>
      </c>
      <c r="P31" s="180">
        <f t="shared" ca="1" si="12"/>
        <v>8.9399647789963854</v>
      </c>
      <c r="Q31" s="180">
        <f t="shared" ca="1" si="13"/>
        <v>0</v>
      </c>
      <c r="R31" s="181">
        <f t="shared" ca="1" si="14"/>
        <v>652.83742799999993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652.83742800000005</v>
      </c>
      <c r="I32" s="183">
        <f t="shared" ca="1" si="5"/>
        <v>487.02</v>
      </c>
      <c r="J32" s="180">
        <f t="shared" ca="1" si="6"/>
        <v>156.88</v>
      </c>
      <c r="K32" s="180">
        <f t="shared" ca="1" si="7"/>
        <v>8.94</v>
      </c>
      <c r="L32" s="180">
        <f t="shared" ca="1" si="8"/>
        <v>0</v>
      </c>
      <c r="M32" s="181">
        <f t="shared" ca="1" si="9"/>
        <v>652.84</v>
      </c>
      <c r="N32" s="179">
        <f t="shared" ca="1" si="10"/>
        <v>487.01808128264202</v>
      </c>
      <c r="O32" s="180">
        <f t="shared" ca="1" si="11"/>
        <v>156.87938193836163</v>
      </c>
      <c r="P32" s="180">
        <f t="shared" ca="1" si="12"/>
        <v>8.9399647789963854</v>
      </c>
      <c r="Q32" s="180">
        <f t="shared" ca="1" si="13"/>
        <v>0</v>
      </c>
      <c r="R32" s="181">
        <f t="shared" ca="1" si="14"/>
        <v>652.83742799999993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652.83742800000005</v>
      </c>
      <c r="I33" s="183">
        <f t="shared" ca="1" si="5"/>
        <v>487.02</v>
      </c>
      <c r="J33" s="180">
        <f t="shared" ca="1" si="6"/>
        <v>156.88</v>
      </c>
      <c r="K33" s="180">
        <f t="shared" ca="1" si="7"/>
        <v>8.94</v>
      </c>
      <c r="L33" s="180">
        <f t="shared" ca="1" si="8"/>
        <v>0</v>
      </c>
      <c r="M33" s="181">
        <f t="shared" ca="1" si="9"/>
        <v>652.84</v>
      </c>
      <c r="N33" s="179">
        <f t="shared" ca="1" si="10"/>
        <v>487.01808128264202</v>
      </c>
      <c r="O33" s="180">
        <f t="shared" ca="1" si="11"/>
        <v>156.87938193836163</v>
      </c>
      <c r="P33" s="180">
        <f t="shared" ca="1" si="12"/>
        <v>8.9399647789963854</v>
      </c>
      <c r="Q33" s="180">
        <f t="shared" ca="1" si="13"/>
        <v>0</v>
      </c>
      <c r="R33" s="181">
        <f t="shared" ca="1" si="14"/>
        <v>652.83742799999993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652.83742800000005</v>
      </c>
      <c r="I34" s="183">
        <f t="shared" ca="1" si="5"/>
        <v>487.02</v>
      </c>
      <c r="J34" s="180">
        <f t="shared" ca="1" si="6"/>
        <v>156.88</v>
      </c>
      <c r="K34" s="180">
        <f t="shared" ca="1" si="7"/>
        <v>8.94</v>
      </c>
      <c r="L34" s="180">
        <f t="shared" ca="1" si="8"/>
        <v>0</v>
      </c>
      <c r="M34" s="181">
        <f t="shared" ca="1" si="9"/>
        <v>652.84</v>
      </c>
      <c r="N34" s="179">
        <f t="shared" ca="1" si="10"/>
        <v>487.01808128264202</v>
      </c>
      <c r="O34" s="180">
        <f t="shared" ca="1" si="11"/>
        <v>156.87938193836163</v>
      </c>
      <c r="P34" s="180">
        <f t="shared" ca="1" si="12"/>
        <v>8.9399647789963854</v>
      </c>
      <c r="Q34" s="180">
        <f t="shared" ca="1" si="13"/>
        <v>0</v>
      </c>
      <c r="R34" s="181">
        <f t="shared" ca="1" si="14"/>
        <v>652.83742799999993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652.83742800000005</v>
      </c>
      <c r="I35" s="183">
        <f t="shared" ca="1" si="5"/>
        <v>487.02</v>
      </c>
      <c r="J35" s="180">
        <f t="shared" ca="1" si="6"/>
        <v>156.88</v>
      </c>
      <c r="K35" s="180">
        <f t="shared" ca="1" si="7"/>
        <v>8.94</v>
      </c>
      <c r="L35" s="180">
        <f t="shared" ca="1" si="8"/>
        <v>0</v>
      </c>
      <c r="M35" s="181">
        <f t="shared" ca="1" si="9"/>
        <v>652.84</v>
      </c>
      <c r="N35" s="179">
        <f t="shared" ca="1" si="10"/>
        <v>487.01808128264202</v>
      </c>
      <c r="O35" s="180">
        <f t="shared" ca="1" si="11"/>
        <v>156.87938193836163</v>
      </c>
      <c r="P35" s="180">
        <f t="shared" ca="1" si="12"/>
        <v>8.9399647789963854</v>
      </c>
      <c r="Q35" s="180">
        <f t="shared" ca="1" si="13"/>
        <v>0</v>
      </c>
      <c r="R35" s="181">
        <f t="shared" ca="1" si="14"/>
        <v>652.83742799999993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652.83742800000005</v>
      </c>
      <c r="I36" s="183">
        <f t="shared" ca="1" si="5"/>
        <v>487.02</v>
      </c>
      <c r="J36" s="180">
        <f t="shared" ca="1" si="6"/>
        <v>156.88</v>
      </c>
      <c r="K36" s="180">
        <f t="shared" ca="1" si="7"/>
        <v>8.94</v>
      </c>
      <c r="L36" s="180">
        <f t="shared" ca="1" si="8"/>
        <v>0</v>
      </c>
      <c r="M36" s="181">
        <f t="shared" ca="1" si="9"/>
        <v>652.84</v>
      </c>
      <c r="N36" s="179">
        <f t="shared" ca="1" si="10"/>
        <v>487.01808128264202</v>
      </c>
      <c r="O36" s="180">
        <f t="shared" ca="1" si="11"/>
        <v>156.87938193836163</v>
      </c>
      <c r="P36" s="180">
        <f t="shared" ca="1" si="12"/>
        <v>8.9399647789963854</v>
      </c>
      <c r="Q36" s="180">
        <f t="shared" ca="1" si="13"/>
        <v>0</v>
      </c>
      <c r="R36" s="181">
        <f t="shared" ca="1" si="14"/>
        <v>652.83742799999993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652.83742800000005</v>
      </c>
      <c r="I37" s="183">
        <f t="shared" ca="1" si="5"/>
        <v>487.02</v>
      </c>
      <c r="J37" s="180">
        <f t="shared" ca="1" si="6"/>
        <v>156.88</v>
      </c>
      <c r="K37" s="180">
        <f t="shared" ca="1" si="7"/>
        <v>8.94</v>
      </c>
      <c r="L37" s="180">
        <f t="shared" ca="1" si="8"/>
        <v>0</v>
      </c>
      <c r="M37" s="181">
        <f t="shared" ca="1" si="9"/>
        <v>652.84</v>
      </c>
      <c r="N37" s="179">
        <f t="shared" ca="1" si="10"/>
        <v>487.01808128264202</v>
      </c>
      <c r="O37" s="180">
        <f t="shared" ca="1" si="11"/>
        <v>156.87938193836163</v>
      </c>
      <c r="P37" s="180">
        <f t="shared" ca="1" si="12"/>
        <v>8.9399647789963854</v>
      </c>
      <c r="Q37" s="180">
        <f t="shared" ca="1" si="13"/>
        <v>0</v>
      </c>
      <c r="R37" s="181">
        <f t="shared" ca="1" si="14"/>
        <v>652.83742799999993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652.83742800000005</v>
      </c>
      <c r="I38" s="183">
        <f t="shared" ca="1" si="5"/>
        <v>487.02</v>
      </c>
      <c r="J38" s="180">
        <f t="shared" ca="1" si="6"/>
        <v>156.88</v>
      </c>
      <c r="K38" s="180">
        <f t="shared" ca="1" si="7"/>
        <v>8.94</v>
      </c>
      <c r="L38" s="180">
        <f t="shared" ca="1" si="8"/>
        <v>0</v>
      </c>
      <c r="M38" s="181">
        <f t="shared" ca="1" si="9"/>
        <v>652.84</v>
      </c>
      <c r="N38" s="179">
        <f t="shared" ca="1" si="10"/>
        <v>487.01808128264202</v>
      </c>
      <c r="O38" s="180">
        <f t="shared" ca="1" si="11"/>
        <v>156.87938193836163</v>
      </c>
      <c r="P38" s="180">
        <f t="shared" ca="1" si="12"/>
        <v>8.9399647789963854</v>
      </c>
      <c r="Q38" s="180">
        <f t="shared" ca="1" si="13"/>
        <v>0</v>
      </c>
      <c r="R38" s="181">
        <f t="shared" ca="1" si="14"/>
        <v>652.83742799999993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652.83742800000005</v>
      </c>
      <c r="I39" s="183">
        <f t="shared" ca="1" si="5"/>
        <v>487.02</v>
      </c>
      <c r="J39" s="180">
        <f t="shared" ca="1" si="6"/>
        <v>156.88</v>
      </c>
      <c r="K39" s="180">
        <f t="shared" ca="1" si="7"/>
        <v>8.94</v>
      </c>
      <c r="L39" s="180">
        <f t="shared" ca="1" si="8"/>
        <v>0</v>
      </c>
      <c r="M39" s="181">
        <f t="shared" ca="1" si="9"/>
        <v>652.84</v>
      </c>
      <c r="N39" s="179">
        <f t="shared" ca="1" si="10"/>
        <v>487.01808128264202</v>
      </c>
      <c r="O39" s="180">
        <f t="shared" ca="1" si="11"/>
        <v>156.87938193836163</v>
      </c>
      <c r="P39" s="180">
        <f t="shared" ca="1" si="12"/>
        <v>8.9399647789963854</v>
      </c>
      <c r="Q39" s="180">
        <f t="shared" ca="1" si="13"/>
        <v>0</v>
      </c>
      <c r="R39" s="181">
        <f t="shared" ca="1" si="14"/>
        <v>652.83742799999993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652.83742800000005</v>
      </c>
      <c r="I40" s="183">
        <f t="shared" ca="1" si="5"/>
        <v>487.02</v>
      </c>
      <c r="J40" s="180">
        <f t="shared" ca="1" si="6"/>
        <v>156.88</v>
      </c>
      <c r="K40" s="180">
        <f t="shared" ca="1" si="7"/>
        <v>8.94</v>
      </c>
      <c r="L40" s="180">
        <f t="shared" ca="1" si="8"/>
        <v>0</v>
      </c>
      <c r="M40" s="181">
        <f t="shared" ca="1" si="9"/>
        <v>652.84</v>
      </c>
      <c r="N40" s="179">
        <f t="shared" ca="1" si="10"/>
        <v>487.01808128264202</v>
      </c>
      <c r="O40" s="180">
        <f t="shared" ca="1" si="11"/>
        <v>156.87938193836163</v>
      </c>
      <c r="P40" s="180">
        <f t="shared" ca="1" si="12"/>
        <v>8.9399647789963854</v>
      </c>
      <c r="Q40" s="180">
        <f t="shared" ca="1" si="13"/>
        <v>0</v>
      </c>
      <c r="R40" s="181">
        <f t="shared" ca="1" si="14"/>
        <v>652.83742799999993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652.83742800000005</v>
      </c>
      <c r="I41" s="183">
        <f t="shared" ca="1" si="5"/>
        <v>487.02</v>
      </c>
      <c r="J41" s="180">
        <f t="shared" ca="1" si="6"/>
        <v>156.88</v>
      </c>
      <c r="K41" s="180">
        <f t="shared" ca="1" si="7"/>
        <v>8.94</v>
      </c>
      <c r="L41" s="180">
        <f t="shared" ca="1" si="8"/>
        <v>0</v>
      </c>
      <c r="M41" s="181">
        <f t="shared" ca="1" si="9"/>
        <v>652.84</v>
      </c>
      <c r="N41" s="179">
        <f t="shared" ca="1" si="10"/>
        <v>487.01808128264202</v>
      </c>
      <c r="O41" s="180">
        <f t="shared" ca="1" si="11"/>
        <v>156.87938193836163</v>
      </c>
      <c r="P41" s="180">
        <f t="shared" ca="1" si="12"/>
        <v>8.9399647789963854</v>
      </c>
      <c r="Q41" s="180">
        <f t="shared" ca="1" si="13"/>
        <v>0</v>
      </c>
      <c r="R41" s="181">
        <f t="shared" ca="1" si="14"/>
        <v>652.83742799999993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652.83742800000005</v>
      </c>
      <c r="I42" s="183">
        <f t="shared" ca="1" si="5"/>
        <v>487.02</v>
      </c>
      <c r="J42" s="180">
        <f t="shared" ca="1" si="6"/>
        <v>156.88</v>
      </c>
      <c r="K42" s="180">
        <f t="shared" ca="1" si="7"/>
        <v>8.94</v>
      </c>
      <c r="L42" s="180">
        <f t="shared" ca="1" si="8"/>
        <v>0</v>
      </c>
      <c r="M42" s="181">
        <f t="shared" ca="1" si="9"/>
        <v>652.84</v>
      </c>
      <c r="N42" s="179">
        <f t="shared" ca="1" si="10"/>
        <v>487.01808128264202</v>
      </c>
      <c r="O42" s="180">
        <f t="shared" ca="1" si="11"/>
        <v>156.87938193836163</v>
      </c>
      <c r="P42" s="180">
        <f t="shared" ca="1" si="12"/>
        <v>8.9399647789963854</v>
      </c>
      <c r="Q42" s="180">
        <f t="shared" ca="1" si="13"/>
        <v>0</v>
      </c>
      <c r="R42" s="181">
        <f t="shared" ca="1" si="14"/>
        <v>652.83742799999993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652.83742800000005</v>
      </c>
      <c r="I43" s="183">
        <f t="shared" ca="1" si="5"/>
        <v>487.02</v>
      </c>
      <c r="J43" s="180">
        <f t="shared" ca="1" si="6"/>
        <v>156.88</v>
      </c>
      <c r="K43" s="180">
        <f t="shared" ca="1" si="7"/>
        <v>8.94</v>
      </c>
      <c r="L43" s="180">
        <f t="shared" ca="1" si="8"/>
        <v>0</v>
      </c>
      <c r="M43" s="181">
        <f t="shared" ca="1" si="9"/>
        <v>652.84</v>
      </c>
      <c r="N43" s="179">
        <f t="shared" ca="1" si="10"/>
        <v>487.01808128264202</v>
      </c>
      <c r="O43" s="180">
        <f t="shared" ca="1" si="11"/>
        <v>156.87938193836163</v>
      </c>
      <c r="P43" s="180">
        <f t="shared" ca="1" si="12"/>
        <v>8.9399647789963854</v>
      </c>
      <c r="Q43" s="180">
        <f t="shared" ca="1" si="13"/>
        <v>0</v>
      </c>
      <c r="R43" s="181">
        <f t="shared" ca="1" si="14"/>
        <v>652.83742799999993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652.83742800000005</v>
      </c>
      <c r="I44" s="183">
        <f t="shared" ca="1" si="5"/>
        <v>487.02</v>
      </c>
      <c r="J44" s="180">
        <f t="shared" ca="1" si="6"/>
        <v>156.88</v>
      </c>
      <c r="K44" s="180">
        <f t="shared" ca="1" si="7"/>
        <v>8.94</v>
      </c>
      <c r="L44" s="180">
        <f t="shared" ca="1" si="8"/>
        <v>0</v>
      </c>
      <c r="M44" s="181">
        <f t="shared" ca="1" si="9"/>
        <v>652.84</v>
      </c>
      <c r="N44" s="179">
        <f t="shared" ca="1" si="10"/>
        <v>487.01808128264202</v>
      </c>
      <c r="O44" s="180">
        <f t="shared" ca="1" si="11"/>
        <v>156.87938193836163</v>
      </c>
      <c r="P44" s="180">
        <f t="shared" ca="1" si="12"/>
        <v>8.9399647789963854</v>
      </c>
      <c r="Q44" s="180">
        <f t="shared" ca="1" si="13"/>
        <v>0</v>
      </c>
      <c r="R44" s="181">
        <f t="shared" ca="1" si="14"/>
        <v>652.83742799999993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652.83742800000005</v>
      </c>
      <c r="I45" s="183">
        <f t="shared" ca="1" si="5"/>
        <v>487.02</v>
      </c>
      <c r="J45" s="180">
        <f t="shared" ca="1" si="6"/>
        <v>156.88</v>
      </c>
      <c r="K45" s="180">
        <f t="shared" ca="1" si="7"/>
        <v>8.94</v>
      </c>
      <c r="L45" s="180">
        <f t="shared" ca="1" si="8"/>
        <v>0</v>
      </c>
      <c r="M45" s="181">
        <f t="shared" ca="1" si="9"/>
        <v>652.84</v>
      </c>
      <c r="N45" s="179">
        <f t="shared" ca="1" si="10"/>
        <v>487.01808128264202</v>
      </c>
      <c r="O45" s="180">
        <f t="shared" ca="1" si="11"/>
        <v>156.87938193836163</v>
      </c>
      <c r="P45" s="180">
        <f t="shared" ca="1" si="12"/>
        <v>8.9399647789963854</v>
      </c>
      <c r="Q45" s="180">
        <f t="shared" ca="1" si="13"/>
        <v>0</v>
      </c>
      <c r="R45" s="181">
        <f t="shared" ca="1" si="14"/>
        <v>652.83742799999993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652.83742800000005</v>
      </c>
      <c r="I46" s="183">
        <f t="shared" ca="1" si="5"/>
        <v>487.02</v>
      </c>
      <c r="J46" s="180">
        <f t="shared" ca="1" si="6"/>
        <v>156.88</v>
      </c>
      <c r="K46" s="180">
        <f t="shared" ca="1" si="7"/>
        <v>8.94</v>
      </c>
      <c r="L46" s="180">
        <f t="shared" ca="1" si="8"/>
        <v>0</v>
      </c>
      <c r="M46" s="181">
        <f t="shared" ca="1" si="9"/>
        <v>652.84</v>
      </c>
      <c r="N46" s="179">
        <f t="shared" ca="1" si="10"/>
        <v>487.01808128264202</v>
      </c>
      <c r="O46" s="180">
        <f t="shared" ca="1" si="11"/>
        <v>156.87938193836163</v>
      </c>
      <c r="P46" s="180">
        <f t="shared" ca="1" si="12"/>
        <v>8.9399647789963854</v>
      </c>
      <c r="Q46" s="180">
        <f t="shared" ca="1" si="13"/>
        <v>0</v>
      </c>
      <c r="R46" s="181">
        <f t="shared" ca="1" si="14"/>
        <v>652.83742799999993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652.83742800000005</v>
      </c>
      <c r="I47" s="183">
        <f t="shared" ca="1" si="5"/>
        <v>487.02</v>
      </c>
      <c r="J47" s="180">
        <f t="shared" ca="1" si="6"/>
        <v>156.88</v>
      </c>
      <c r="K47" s="180">
        <f t="shared" ca="1" si="7"/>
        <v>8.94</v>
      </c>
      <c r="L47" s="180">
        <f t="shared" ca="1" si="8"/>
        <v>0</v>
      </c>
      <c r="M47" s="181">
        <f t="shared" ca="1" si="9"/>
        <v>652.84</v>
      </c>
      <c r="N47" s="179">
        <f t="shared" ca="1" si="10"/>
        <v>487.01808128264202</v>
      </c>
      <c r="O47" s="180">
        <f t="shared" ca="1" si="11"/>
        <v>156.87938193836163</v>
      </c>
      <c r="P47" s="180">
        <f t="shared" ca="1" si="12"/>
        <v>8.9399647789963854</v>
      </c>
      <c r="Q47" s="180">
        <f t="shared" ca="1" si="13"/>
        <v>0</v>
      </c>
      <c r="R47" s="181">
        <f t="shared" ca="1" si="14"/>
        <v>652.83742799999993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652.83742800000005</v>
      </c>
      <c r="I48" s="183">
        <f t="shared" ca="1" si="5"/>
        <v>487.02</v>
      </c>
      <c r="J48" s="180">
        <f t="shared" ca="1" si="6"/>
        <v>156.88</v>
      </c>
      <c r="K48" s="180">
        <f t="shared" ca="1" si="7"/>
        <v>8.94</v>
      </c>
      <c r="L48" s="180">
        <f t="shared" ca="1" si="8"/>
        <v>0</v>
      </c>
      <c r="M48" s="181">
        <f t="shared" ca="1" si="9"/>
        <v>652.84</v>
      </c>
      <c r="N48" s="179">
        <f t="shared" ca="1" si="10"/>
        <v>487.01808128264202</v>
      </c>
      <c r="O48" s="180">
        <f t="shared" ca="1" si="11"/>
        <v>156.87938193836163</v>
      </c>
      <c r="P48" s="180">
        <f t="shared" ca="1" si="12"/>
        <v>8.9399647789963854</v>
      </c>
      <c r="Q48" s="180">
        <f t="shared" ca="1" si="13"/>
        <v>0</v>
      </c>
      <c r="R48" s="181">
        <f t="shared" ca="1" si="14"/>
        <v>652.83742799999993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652.83742800000005</v>
      </c>
      <c r="I49" s="183">
        <f t="shared" ca="1" si="5"/>
        <v>487.02</v>
      </c>
      <c r="J49" s="180">
        <f t="shared" ca="1" si="6"/>
        <v>156.88</v>
      </c>
      <c r="K49" s="180">
        <f t="shared" ca="1" si="7"/>
        <v>8.94</v>
      </c>
      <c r="L49" s="180">
        <f t="shared" ca="1" si="8"/>
        <v>0</v>
      </c>
      <c r="M49" s="181">
        <f t="shared" ca="1" si="9"/>
        <v>652.84</v>
      </c>
      <c r="N49" s="179">
        <f t="shared" ca="1" si="10"/>
        <v>487.01808128264202</v>
      </c>
      <c r="O49" s="180">
        <f t="shared" ca="1" si="11"/>
        <v>156.87938193836163</v>
      </c>
      <c r="P49" s="180">
        <f t="shared" ca="1" si="12"/>
        <v>8.9399647789963854</v>
      </c>
      <c r="Q49" s="180">
        <f t="shared" ca="1" si="13"/>
        <v>0</v>
      </c>
      <c r="R49" s="181">
        <f t="shared" ca="1" si="14"/>
        <v>652.83742799999993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652.83742800000005</v>
      </c>
      <c r="I50" s="183">
        <f t="shared" ca="1" si="5"/>
        <v>487.02</v>
      </c>
      <c r="J50" s="180">
        <f t="shared" ca="1" si="6"/>
        <v>156.88</v>
      </c>
      <c r="K50" s="180">
        <f t="shared" ca="1" si="7"/>
        <v>8.94</v>
      </c>
      <c r="L50" s="180">
        <f t="shared" ca="1" si="8"/>
        <v>0</v>
      </c>
      <c r="M50" s="181">
        <f t="shared" ca="1" si="9"/>
        <v>652.84</v>
      </c>
      <c r="N50" s="179">
        <f t="shared" ca="1" si="10"/>
        <v>487.01808128264202</v>
      </c>
      <c r="O50" s="180">
        <f t="shared" ca="1" si="11"/>
        <v>156.87938193836163</v>
      </c>
      <c r="P50" s="180">
        <f t="shared" ca="1" si="12"/>
        <v>8.9399647789963854</v>
      </c>
      <c r="Q50" s="180">
        <f t="shared" ca="1" si="13"/>
        <v>0</v>
      </c>
      <c r="R50" s="181">
        <f t="shared" ca="1" si="14"/>
        <v>652.83742799999993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679.19</v>
      </c>
      <c r="H51" s="182">
        <f t="shared" ca="1" si="2"/>
        <v>652.83742800000005</v>
      </c>
      <c r="I51" s="183">
        <f t="shared" ca="1" si="5"/>
        <v>487.02</v>
      </c>
      <c r="J51" s="180">
        <f t="shared" ca="1" si="6"/>
        <v>156.88</v>
      </c>
      <c r="K51" s="180">
        <f t="shared" ca="1" si="7"/>
        <v>8.94</v>
      </c>
      <c r="L51" s="180">
        <f t="shared" ca="1" si="8"/>
        <v>0</v>
      </c>
      <c r="M51" s="181">
        <f t="shared" ca="1" si="9"/>
        <v>652.84</v>
      </c>
      <c r="N51" s="179">
        <f t="shared" ca="1" si="10"/>
        <v>487.01808128264202</v>
      </c>
      <c r="O51" s="180">
        <f t="shared" ca="1" si="11"/>
        <v>156.87938193836163</v>
      </c>
      <c r="P51" s="180">
        <f t="shared" ca="1" si="12"/>
        <v>8.9399647789963854</v>
      </c>
      <c r="Q51" s="180">
        <f t="shared" ca="1" si="13"/>
        <v>0</v>
      </c>
      <c r="R51" s="181">
        <f t="shared" ca="1" si="14"/>
        <v>652.83742799999993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679.19316800000001</v>
      </c>
      <c r="C52" s="179">
        <f t="shared" ca="1" si="15"/>
        <v>506.67810332800002</v>
      </c>
      <c r="D52" s="180">
        <f t="shared" ca="1" si="15"/>
        <v>163.21011827040005</v>
      </c>
      <c r="E52" s="180">
        <f t="shared" ca="1" si="15"/>
        <v>9.3049464016000005</v>
      </c>
      <c r="F52" s="181">
        <f t="shared" ca="1" si="15"/>
        <v>0</v>
      </c>
      <c r="G52" s="182">
        <f t="shared" ca="1" si="1"/>
        <v>679.19</v>
      </c>
      <c r="H52" s="182">
        <f t="shared" ca="1" si="2"/>
        <v>652.83742800000005</v>
      </c>
      <c r="I52" s="183">
        <f t="shared" ca="1" si="5"/>
        <v>487.02</v>
      </c>
      <c r="J52" s="180">
        <f t="shared" ca="1" si="6"/>
        <v>156.88</v>
      </c>
      <c r="K52" s="180">
        <f t="shared" ca="1" si="7"/>
        <v>8.94</v>
      </c>
      <c r="L52" s="180">
        <f t="shared" ca="1" si="8"/>
        <v>0</v>
      </c>
      <c r="M52" s="181">
        <f t="shared" ca="1" si="9"/>
        <v>652.84</v>
      </c>
      <c r="N52" s="179">
        <f t="shared" ca="1" si="10"/>
        <v>487.01808128264202</v>
      </c>
      <c r="O52" s="180">
        <f t="shared" ca="1" si="11"/>
        <v>156.87938193836163</v>
      </c>
      <c r="P52" s="180">
        <f t="shared" ca="1" si="12"/>
        <v>8.9399647789963854</v>
      </c>
      <c r="Q52" s="180">
        <f t="shared" ca="1" si="13"/>
        <v>0</v>
      </c>
      <c r="R52" s="181">
        <f t="shared" ca="1" si="14"/>
        <v>652.83742799999993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679.19316800000001</v>
      </c>
      <c r="C53" s="179">
        <f t="shared" ca="1" si="15"/>
        <v>506.67810332800002</v>
      </c>
      <c r="D53" s="180">
        <f t="shared" ca="1" si="15"/>
        <v>163.21011827040005</v>
      </c>
      <c r="E53" s="180">
        <f t="shared" ca="1" si="15"/>
        <v>9.3049464016000005</v>
      </c>
      <c r="F53" s="181">
        <f t="shared" ca="1" si="15"/>
        <v>0</v>
      </c>
      <c r="G53" s="182">
        <f t="shared" ca="1" si="1"/>
        <v>679.19</v>
      </c>
      <c r="H53" s="182">
        <f t="shared" ca="1" si="2"/>
        <v>652.83742800000005</v>
      </c>
      <c r="I53" s="183">
        <f t="shared" ca="1" si="5"/>
        <v>487.02</v>
      </c>
      <c r="J53" s="180">
        <f t="shared" ca="1" si="6"/>
        <v>156.88</v>
      </c>
      <c r="K53" s="180">
        <f t="shared" ca="1" si="7"/>
        <v>8.94</v>
      </c>
      <c r="L53" s="180">
        <f t="shared" ca="1" si="8"/>
        <v>0</v>
      </c>
      <c r="M53" s="181">
        <f t="shared" ca="1" si="9"/>
        <v>652.84</v>
      </c>
      <c r="N53" s="179">
        <f t="shared" ca="1" si="10"/>
        <v>487.01808128264202</v>
      </c>
      <c r="O53" s="180">
        <f t="shared" ca="1" si="11"/>
        <v>156.87938193836163</v>
      </c>
      <c r="P53" s="180">
        <f t="shared" ca="1" si="12"/>
        <v>8.9399647789963854</v>
      </c>
      <c r="Q53" s="180">
        <f t="shared" ca="1" si="13"/>
        <v>0</v>
      </c>
      <c r="R53" s="181">
        <f t="shared" ca="1" si="14"/>
        <v>652.83742799999993</v>
      </c>
      <c r="W53" s="46"/>
      <c r="X53" s="46">
        <v>53</v>
      </c>
    </row>
    <row r="54" spans="1:24">
      <c r="A54" s="61" t="s">
        <v>96</v>
      </c>
      <c r="B54" s="174">
        <f t="shared" ca="1" si="3"/>
        <v>679.19316800000001</v>
      </c>
      <c r="C54" s="179">
        <f t="shared" ca="1" si="15"/>
        <v>506.67810332800002</v>
      </c>
      <c r="D54" s="180">
        <f t="shared" ca="1" si="15"/>
        <v>163.21011827040005</v>
      </c>
      <c r="E54" s="180">
        <f t="shared" ca="1" si="15"/>
        <v>9.3049464016000005</v>
      </c>
      <c r="F54" s="181">
        <f t="shared" ca="1" si="15"/>
        <v>0</v>
      </c>
      <c r="G54" s="182">
        <f t="shared" ca="1" si="1"/>
        <v>679.19</v>
      </c>
      <c r="H54" s="182">
        <f t="shared" ca="1" si="2"/>
        <v>652.83742800000005</v>
      </c>
      <c r="I54" s="183">
        <f t="shared" ca="1" si="5"/>
        <v>487.02</v>
      </c>
      <c r="J54" s="180">
        <f t="shared" ca="1" si="6"/>
        <v>156.88</v>
      </c>
      <c r="K54" s="180">
        <f t="shared" ca="1" si="7"/>
        <v>8.94</v>
      </c>
      <c r="L54" s="180">
        <f t="shared" ca="1" si="8"/>
        <v>0</v>
      </c>
      <c r="M54" s="181">
        <f t="shared" ca="1" si="9"/>
        <v>652.84</v>
      </c>
      <c r="N54" s="179">
        <f t="shared" ca="1" si="10"/>
        <v>487.01808128264202</v>
      </c>
      <c r="O54" s="180">
        <f t="shared" ca="1" si="11"/>
        <v>156.87938193836163</v>
      </c>
      <c r="P54" s="180">
        <f t="shared" ca="1" si="12"/>
        <v>8.9399647789963854</v>
      </c>
      <c r="Q54" s="180">
        <f t="shared" ca="1" si="13"/>
        <v>0</v>
      </c>
      <c r="R54" s="181">
        <f t="shared" ca="1" si="14"/>
        <v>652.83742799999993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588.89949999999999</v>
      </c>
      <c r="H55" s="182">
        <f t="shared" ca="1" si="2"/>
        <v>566.05019900000002</v>
      </c>
      <c r="I55" s="183">
        <f t="shared" ca="1" si="5"/>
        <v>487.23</v>
      </c>
      <c r="J55" s="180">
        <f t="shared" ca="1" si="6"/>
        <v>76.900000000000006</v>
      </c>
      <c r="K55" s="180">
        <f t="shared" ca="1" si="7"/>
        <v>1.92</v>
      </c>
      <c r="L55" s="180">
        <f t="shared" ca="1" si="8"/>
        <v>0</v>
      </c>
      <c r="M55" s="181">
        <f t="shared" ca="1" si="9"/>
        <v>566.04999999999995</v>
      </c>
      <c r="N55" s="179">
        <f t="shared" ca="1" si="10"/>
        <v>487.23017129011578</v>
      </c>
      <c r="O55" s="180">
        <f t="shared" ca="1" si="11"/>
        <v>76.900027034890925</v>
      </c>
      <c r="P55" s="180">
        <f t="shared" ca="1" si="12"/>
        <v>1.9200006749933753</v>
      </c>
      <c r="Q55" s="180">
        <f t="shared" ca="1" si="13"/>
        <v>0</v>
      </c>
      <c r="R55" s="181">
        <f t="shared" ca="1" si="14"/>
        <v>566.05019900000013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588.89949999999999</v>
      </c>
      <c r="H56" s="182">
        <f t="shared" ca="1" si="2"/>
        <v>566.05019900000002</v>
      </c>
      <c r="I56" s="183">
        <f t="shared" ca="1" si="5"/>
        <v>487.23</v>
      </c>
      <c r="J56" s="180">
        <f t="shared" ca="1" si="6"/>
        <v>76.900000000000006</v>
      </c>
      <c r="K56" s="180">
        <f t="shared" ca="1" si="7"/>
        <v>1.92</v>
      </c>
      <c r="L56" s="180">
        <f t="shared" ca="1" si="8"/>
        <v>0</v>
      </c>
      <c r="M56" s="181">
        <f t="shared" ca="1" si="9"/>
        <v>566.04999999999995</v>
      </c>
      <c r="N56" s="179">
        <f t="shared" ca="1" si="10"/>
        <v>487.23017129011578</v>
      </c>
      <c r="O56" s="180">
        <f t="shared" ca="1" si="11"/>
        <v>76.900027034890925</v>
      </c>
      <c r="P56" s="180">
        <f t="shared" ca="1" si="12"/>
        <v>1.9200006749933753</v>
      </c>
      <c r="Q56" s="180">
        <f t="shared" ca="1" si="13"/>
        <v>0</v>
      </c>
      <c r="R56" s="181">
        <f t="shared" ca="1" si="14"/>
        <v>566.05019900000013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588.89949999999999</v>
      </c>
      <c r="H57" s="182">
        <f t="shared" ca="1" si="2"/>
        <v>566.05019900000002</v>
      </c>
      <c r="I57" s="183">
        <f t="shared" ca="1" si="5"/>
        <v>487.23</v>
      </c>
      <c r="J57" s="180">
        <f t="shared" ca="1" si="6"/>
        <v>76.900000000000006</v>
      </c>
      <c r="K57" s="180">
        <f t="shared" ca="1" si="7"/>
        <v>1.92</v>
      </c>
      <c r="L57" s="180">
        <f t="shared" ca="1" si="8"/>
        <v>0</v>
      </c>
      <c r="M57" s="181">
        <f t="shared" ca="1" si="9"/>
        <v>566.04999999999995</v>
      </c>
      <c r="N57" s="179">
        <f t="shared" ca="1" si="10"/>
        <v>487.23017129011578</v>
      </c>
      <c r="O57" s="180">
        <f t="shared" ca="1" si="11"/>
        <v>76.900027034890925</v>
      </c>
      <c r="P57" s="180">
        <f t="shared" ca="1" si="12"/>
        <v>1.9200006749933753</v>
      </c>
      <c r="Q57" s="180">
        <f t="shared" ca="1" si="13"/>
        <v>0</v>
      </c>
      <c r="R57" s="181">
        <f t="shared" ca="1" si="14"/>
        <v>566.05019900000013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588.89949999999999</v>
      </c>
      <c r="H58" s="182">
        <f t="shared" ca="1" si="2"/>
        <v>566.05019900000002</v>
      </c>
      <c r="I58" s="183">
        <f t="shared" ca="1" si="5"/>
        <v>487.23</v>
      </c>
      <c r="J58" s="180">
        <f t="shared" ca="1" si="6"/>
        <v>76.900000000000006</v>
      </c>
      <c r="K58" s="180">
        <f t="shared" ca="1" si="7"/>
        <v>1.92</v>
      </c>
      <c r="L58" s="180">
        <f t="shared" ca="1" si="8"/>
        <v>0</v>
      </c>
      <c r="M58" s="181">
        <f t="shared" ca="1" si="9"/>
        <v>566.04999999999995</v>
      </c>
      <c r="N58" s="179">
        <f t="shared" ca="1" si="10"/>
        <v>487.23017129011578</v>
      </c>
      <c r="O58" s="180">
        <f t="shared" ca="1" si="11"/>
        <v>76.900027034890925</v>
      </c>
      <c r="P58" s="180">
        <f t="shared" ca="1" si="12"/>
        <v>1.9200006749933753</v>
      </c>
      <c r="Q58" s="180">
        <f t="shared" ca="1" si="13"/>
        <v>0</v>
      </c>
      <c r="R58" s="181">
        <f t="shared" ca="1" si="14"/>
        <v>566.05019900000013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588.89949999999999</v>
      </c>
      <c r="H59" s="182">
        <f t="shared" ca="1" si="2"/>
        <v>566.05019900000002</v>
      </c>
      <c r="I59" s="183">
        <f t="shared" ca="1" si="5"/>
        <v>487.23</v>
      </c>
      <c r="J59" s="180">
        <f t="shared" ca="1" si="6"/>
        <v>76.900000000000006</v>
      </c>
      <c r="K59" s="180">
        <f t="shared" ca="1" si="7"/>
        <v>1.92</v>
      </c>
      <c r="L59" s="180">
        <f t="shared" ca="1" si="8"/>
        <v>0</v>
      </c>
      <c r="M59" s="181">
        <f t="shared" ca="1" si="9"/>
        <v>566.04999999999995</v>
      </c>
      <c r="N59" s="179">
        <f t="shared" ca="1" si="10"/>
        <v>487.23017129011578</v>
      </c>
      <c r="O59" s="180">
        <f t="shared" ca="1" si="11"/>
        <v>76.900027034890925</v>
      </c>
      <c r="P59" s="180">
        <f t="shared" ca="1" si="12"/>
        <v>1.9200006749933753</v>
      </c>
      <c r="Q59" s="180">
        <f t="shared" ca="1" si="13"/>
        <v>0</v>
      </c>
      <c r="R59" s="181">
        <f t="shared" ca="1" si="14"/>
        <v>566.05019900000013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588.89949999999999</v>
      </c>
      <c r="H60" s="182">
        <f t="shared" ca="1" si="2"/>
        <v>566.05019900000002</v>
      </c>
      <c r="I60" s="183">
        <f t="shared" ca="1" si="5"/>
        <v>487.23</v>
      </c>
      <c r="J60" s="180">
        <f t="shared" ca="1" si="6"/>
        <v>76.900000000000006</v>
      </c>
      <c r="K60" s="180">
        <f t="shared" ca="1" si="7"/>
        <v>1.92</v>
      </c>
      <c r="L60" s="180">
        <f t="shared" ca="1" si="8"/>
        <v>0</v>
      </c>
      <c r="M60" s="181">
        <f t="shared" ca="1" si="9"/>
        <v>566.04999999999995</v>
      </c>
      <c r="N60" s="179">
        <f t="shared" ca="1" si="10"/>
        <v>487.23017129011578</v>
      </c>
      <c r="O60" s="180">
        <f t="shared" ca="1" si="11"/>
        <v>76.900027034890925</v>
      </c>
      <c r="P60" s="180">
        <f t="shared" ca="1" si="12"/>
        <v>1.9200006749933753</v>
      </c>
      <c r="Q60" s="180">
        <f t="shared" ca="1" si="13"/>
        <v>0</v>
      </c>
      <c r="R60" s="181">
        <f t="shared" ca="1" si="14"/>
        <v>566.05019900000013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588.89949999999999</v>
      </c>
      <c r="H61" s="182">
        <f t="shared" ca="1" si="2"/>
        <v>566.05019900000002</v>
      </c>
      <c r="I61" s="183">
        <f t="shared" ca="1" si="5"/>
        <v>487.23</v>
      </c>
      <c r="J61" s="180">
        <f t="shared" ca="1" si="6"/>
        <v>76.900000000000006</v>
      </c>
      <c r="K61" s="180">
        <f t="shared" ca="1" si="7"/>
        <v>1.92</v>
      </c>
      <c r="L61" s="180">
        <f t="shared" ca="1" si="8"/>
        <v>0</v>
      </c>
      <c r="M61" s="181">
        <f t="shared" ca="1" si="9"/>
        <v>566.04999999999995</v>
      </c>
      <c r="N61" s="179">
        <f t="shared" ca="1" si="10"/>
        <v>487.23017129011578</v>
      </c>
      <c r="O61" s="180">
        <f t="shared" ca="1" si="11"/>
        <v>76.900027034890925</v>
      </c>
      <c r="P61" s="180">
        <f t="shared" ca="1" si="12"/>
        <v>1.9200006749933753</v>
      </c>
      <c r="Q61" s="180">
        <f t="shared" ca="1" si="13"/>
        <v>0</v>
      </c>
      <c r="R61" s="181">
        <f t="shared" ca="1" si="14"/>
        <v>566.05019900000013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588.89949999999999</v>
      </c>
      <c r="H62" s="182">
        <f t="shared" ca="1" si="2"/>
        <v>566.05019900000002</v>
      </c>
      <c r="I62" s="183">
        <f t="shared" ca="1" si="5"/>
        <v>487.23</v>
      </c>
      <c r="J62" s="180">
        <f t="shared" ca="1" si="6"/>
        <v>76.900000000000006</v>
      </c>
      <c r="K62" s="180">
        <f t="shared" ca="1" si="7"/>
        <v>1.92</v>
      </c>
      <c r="L62" s="180">
        <f t="shared" ca="1" si="8"/>
        <v>0</v>
      </c>
      <c r="M62" s="181">
        <f t="shared" ca="1" si="9"/>
        <v>566.04999999999995</v>
      </c>
      <c r="N62" s="179">
        <f t="shared" ca="1" si="10"/>
        <v>487.23017129011578</v>
      </c>
      <c r="O62" s="180">
        <f t="shared" ca="1" si="11"/>
        <v>76.900027034890925</v>
      </c>
      <c r="P62" s="180">
        <f t="shared" ca="1" si="12"/>
        <v>1.9200006749933753</v>
      </c>
      <c r="Q62" s="180">
        <f t="shared" ca="1" si="13"/>
        <v>0</v>
      </c>
      <c r="R62" s="181">
        <f t="shared" ca="1" si="14"/>
        <v>566.05019900000013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588.89949999999999</v>
      </c>
      <c r="H63" s="182">
        <f t="shared" ca="1" si="2"/>
        <v>566.05019900000002</v>
      </c>
      <c r="I63" s="183">
        <f t="shared" ca="1" si="5"/>
        <v>487.23</v>
      </c>
      <c r="J63" s="180">
        <f t="shared" ca="1" si="6"/>
        <v>76.900000000000006</v>
      </c>
      <c r="K63" s="180">
        <f t="shared" ca="1" si="7"/>
        <v>1.92</v>
      </c>
      <c r="L63" s="180">
        <f t="shared" ca="1" si="8"/>
        <v>0</v>
      </c>
      <c r="M63" s="181">
        <f t="shared" ca="1" si="9"/>
        <v>566.04999999999995</v>
      </c>
      <c r="N63" s="179">
        <f t="shared" ca="1" si="10"/>
        <v>487.23017129011578</v>
      </c>
      <c r="O63" s="180">
        <f t="shared" ca="1" si="11"/>
        <v>76.900027034890925</v>
      </c>
      <c r="P63" s="180">
        <f t="shared" ca="1" si="12"/>
        <v>1.9200006749933753</v>
      </c>
      <c r="Q63" s="180">
        <f t="shared" ca="1" si="13"/>
        <v>0</v>
      </c>
      <c r="R63" s="181">
        <f t="shared" ca="1" si="14"/>
        <v>566.05019900000013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596.20849999999996</v>
      </c>
      <c r="H64" s="182">
        <f t="shared" ca="1" si="2"/>
        <v>573.07560999999998</v>
      </c>
      <c r="I64" s="183">
        <f t="shared" ca="1" si="5"/>
        <v>487.23</v>
      </c>
      <c r="J64" s="180">
        <f t="shared" ca="1" si="6"/>
        <v>76.900000000000006</v>
      </c>
      <c r="K64" s="180">
        <f t="shared" ca="1" si="7"/>
        <v>8.9499999999999993</v>
      </c>
      <c r="L64" s="180">
        <f t="shared" ca="1" si="8"/>
        <v>0</v>
      </c>
      <c r="M64" s="181">
        <f t="shared" ca="1" si="9"/>
        <v>573.08000000000004</v>
      </c>
      <c r="N64" s="179">
        <f t="shared" ca="1" si="10"/>
        <v>487.22626764203949</v>
      </c>
      <c r="O64" s="180">
        <f t="shared" ca="1" si="11"/>
        <v>76.899410918196409</v>
      </c>
      <c r="P64" s="180">
        <f t="shared" ca="1" si="12"/>
        <v>8.9499314397640806</v>
      </c>
      <c r="Q64" s="180">
        <f t="shared" ca="1" si="13"/>
        <v>0</v>
      </c>
      <c r="R64" s="181">
        <f t="shared" ca="1" si="14"/>
        <v>573.07560999999998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679.19316800000001</v>
      </c>
      <c r="C65" s="179">
        <f t="shared" ca="1" si="15"/>
        <v>506.67810332800002</v>
      </c>
      <c r="D65" s="180">
        <f t="shared" ca="1" si="15"/>
        <v>163.21011827040005</v>
      </c>
      <c r="E65" s="180">
        <f t="shared" ca="1" si="15"/>
        <v>9.3049464016000005</v>
      </c>
      <c r="F65" s="181">
        <f t="shared" ca="1" si="15"/>
        <v>0</v>
      </c>
      <c r="G65" s="182">
        <f t="shared" ca="1" si="1"/>
        <v>679.19</v>
      </c>
      <c r="H65" s="182">
        <f t="shared" ca="1" si="2"/>
        <v>652.83742800000005</v>
      </c>
      <c r="I65" s="183">
        <f t="shared" ca="1" si="5"/>
        <v>487.02</v>
      </c>
      <c r="J65" s="180">
        <f t="shared" ca="1" si="6"/>
        <v>156.88</v>
      </c>
      <c r="K65" s="180">
        <f t="shared" ca="1" si="7"/>
        <v>8.94</v>
      </c>
      <c r="L65" s="180">
        <f t="shared" ca="1" si="8"/>
        <v>0</v>
      </c>
      <c r="M65" s="181">
        <f t="shared" ca="1" si="9"/>
        <v>652.84</v>
      </c>
      <c r="N65" s="179">
        <f t="shared" ca="1" si="10"/>
        <v>487.01808128264202</v>
      </c>
      <c r="O65" s="180">
        <f t="shared" ca="1" si="11"/>
        <v>156.87938193836163</v>
      </c>
      <c r="P65" s="180">
        <f t="shared" ca="1" si="12"/>
        <v>8.9399647789963854</v>
      </c>
      <c r="Q65" s="180">
        <f t="shared" ca="1" si="13"/>
        <v>0</v>
      </c>
      <c r="R65" s="181">
        <f t="shared" ca="1" si="14"/>
        <v>652.83742799999993</v>
      </c>
      <c r="W65" s="46"/>
      <c r="X65" s="46">
        <v>65</v>
      </c>
    </row>
    <row r="66" spans="1:24">
      <c r="A66" s="61" t="s">
        <v>108</v>
      </c>
      <c r="B66" s="174">
        <f t="shared" ca="1" si="3"/>
        <v>679.19316800000001</v>
      </c>
      <c r="C66" s="179">
        <f t="shared" ca="1" si="15"/>
        <v>506.67810332800002</v>
      </c>
      <c r="D66" s="180">
        <f t="shared" ca="1" si="15"/>
        <v>163.21011827040005</v>
      </c>
      <c r="E66" s="180">
        <f t="shared" ca="1" si="15"/>
        <v>9.3049464016000005</v>
      </c>
      <c r="F66" s="181">
        <f t="shared" ca="1" si="15"/>
        <v>0</v>
      </c>
      <c r="G66" s="182">
        <f t="shared" ca="1" si="1"/>
        <v>679.19</v>
      </c>
      <c r="H66" s="182">
        <f t="shared" ca="1" si="2"/>
        <v>652.83742800000005</v>
      </c>
      <c r="I66" s="183">
        <f t="shared" ca="1" si="5"/>
        <v>487.02</v>
      </c>
      <c r="J66" s="180">
        <f t="shared" ca="1" si="6"/>
        <v>156.88</v>
      </c>
      <c r="K66" s="180">
        <f t="shared" ca="1" si="7"/>
        <v>8.94</v>
      </c>
      <c r="L66" s="180">
        <f t="shared" ca="1" si="8"/>
        <v>0</v>
      </c>
      <c r="M66" s="181">
        <f t="shared" ca="1" si="9"/>
        <v>652.84</v>
      </c>
      <c r="N66" s="179">
        <f t="shared" ca="1" si="10"/>
        <v>487.01808128264202</v>
      </c>
      <c r="O66" s="180">
        <f t="shared" ca="1" si="11"/>
        <v>156.87938193836163</v>
      </c>
      <c r="P66" s="180">
        <f t="shared" ca="1" si="12"/>
        <v>8.9399647789963854</v>
      </c>
      <c r="Q66" s="180">
        <f t="shared" ca="1" si="13"/>
        <v>0</v>
      </c>
      <c r="R66" s="181">
        <f t="shared" ca="1" si="14"/>
        <v>652.83742799999993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679.19</v>
      </c>
      <c r="H67" s="182">
        <f t="shared" ref="H67:H98" ca="1" si="17">INDIRECT("ISGS_Delhi_pp!" &amp; $V$3 &amp; X67)</f>
        <v>652.83742800000005</v>
      </c>
      <c r="I67" s="183">
        <f t="shared" ca="1" si="5"/>
        <v>487.02</v>
      </c>
      <c r="J67" s="180">
        <f t="shared" ca="1" si="6"/>
        <v>156.88</v>
      </c>
      <c r="K67" s="180">
        <f t="shared" ca="1" si="7"/>
        <v>8.94</v>
      </c>
      <c r="L67" s="180">
        <f t="shared" ca="1" si="8"/>
        <v>0</v>
      </c>
      <c r="M67" s="181">
        <f t="shared" ca="1" si="9"/>
        <v>652.84</v>
      </c>
      <c r="N67" s="179">
        <f t="shared" ca="1" si="10"/>
        <v>487.01808128264202</v>
      </c>
      <c r="O67" s="180">
        <f t="shared" ca="1" si="11"/>
        <v>156.87938193836163</v>
      </c>
      <c r="P67" s="180">
        <f t="shared" ca="1" si="12"/>
        <v>8.9399647789963854</v>
      </c>
      <c r="Q67" s="180">
        <f t="shared" ca="1" si="13"/>
        <v>0</v>
      </c>
      <c r="R67" s="181">
        <f t="shared" ca="1" si="14"/>
        <v>652.83742799999993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679.19</v>
      </c>
      <c r="H68" s="182">
        <f t="shared" ca="1" si="17"/>
        <v>652.83742800000005</v>
      </c>
      <c r="I68" s="183">
        <f t="shared" ref="I68:I98" ca="1" si="20">INDIRECT("BRPL_EOD!" &amp; $V$3 &amp; X68)</f>
        <v>487.02</v>
      </c>
      <c r="J68" s="180">
        <f t="shared" ref="J68:J98" ca="1" si="21">INDIRECT("BYPL_EOD!" &amp; $V$3 &amp; X68)</f>
        <v>156.88</v>
      </c>
      <c r="K68" s="180">
        <f t="shared" ref="K68:K98" ca="1" si="22">INDIRECT("TPDDL_EOD!" &amp; $V$3 &amp; X68)</f>
        <v>8.94</v>
      </c>
      <c r="L68" s="180">
        <f t="shared" ref="L68:L98" ca="1" si="23">INDIRECT("NDMC_EOD!" &amp; $V$3 &amp; X68)</f>
        <v>0</v>
      </c>
      <c r="M68" s="181">
        <f t="shared" ref="M68:M98" ca="1" si="24">SUM(I68:L68)</f>
        <v>652.84</v>
      </c>
      <c r="N68" s="179">
        <f t="shared" ref="N68:N98" ca="1" si="25">INDIRECT("BRPL_ISGS_exbus!" &amp; $V$3 &amp; X68)</f>
        <v>487.01808128264202</v>
      </c>
      <c r="O68" s="180">
        <f t="shared" ref="O68:O98" ca="1" si="26">INDIRECT("BYPL_ISGS_exbus!" &amp; $V$3 &amp; X68)</f>
        <v>156.87938193836163</v>
      </c>
      <c r="P68" s="180">
        <f t="shared" ref="P68:P98" ca="1" si="27">INDIRECT("TPDDL_ISGS_exbus!" &amp; $V$3 &amp; X68)</f>
        <v>8.9399647789963854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652.83742799999993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652.83742800000005</v>
      </c>
      <c r="I69" s="183">
        <f t="shared" ca="1" si="20"/>
        <v>487.02</v>
      </c>
      <c r="J69" s="180">
        <f t="shared" ca="1" si="21"/>
        <v>156.88</v>
      </c>
      <c r="K69" s="180">
        <f t="shared" ca="1" si="22"/>
        <v>8.94</v>
      </c>
      <c r="L69" s="180">
        <f t="shared" ca="1" si="23"/>
        <v>0</v>
      </c>
      <c r="M69" s="181">
        <f t="shared" ca="1" si="24"/>
        <v>652.84</v>
      </c>
      <c r="N69" s="179">
        <f t="shared" ca="1" si="25"/>
        <v>487.01808128264202</v>
      </c>
      <c r="O69" s="180">
        <f t="shared" ca="1" si="26"/>
        <v>156.87938193836163</v>
      </c>
      <c r="P69" s="180">
        <f t="shared" ca="1" si="27"/>
        <v>8.9399647789963854</v>
      </c>
      <c r="Q69" s="180">
        <f t="shared" ca="1" si="28"/>
        <v>0</v>
      </c>
      <c r="R69" s="181">
        <f t="shared" ca="1" si="29"/>
        <v>652.83742799999993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652.83742800000005</v>
      </c>
      <c r="I70" s="183">
        <f t="shared" ca="1" si="20"/>
        <v>487.02</v>
      </c>
      <c r="J70" s="180">
        <f t="shared" ca="1" si="21"/>
        <v>156.88</v>
      </c>
      <c r="K70" s="180">
        <f t="shared" ca="1" si="22"/>
        <v>8.94</v>
      </c>
      <c r="L70" s="180">
        <f t="shared" ca="1" si="23"/>
        <v>0</v>
      </c>
      <c r="M70" s="181">
        <f t="shared" ca="1" si="24"/>
        <v>652.84</v>
      </c>
      <c r="N70" s="179">
        <f t="shared" ca="1" si="25"/>
        <v>487.01808128264202</v>
      </c>
      <c r="O70" s="180">
        <f t="shared" ca="1" si="26"/>
        <v>156.87938193836163</v>
      </c>
      <c r="P70" s="180">
        <f t="shared" ca="1" si="27"/>
        <v>8.9399647789963854</v>
      </c>
      <c r="Q70" s="180">
        <f t="shared" ca="1" si="28"/>
        <v>0</v>
      </c>
      <c r="R70" s="181">
        <f t="shared" ca="1" si="29"/>
        <v>652.83742799999993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652.83742800000005</v>
      </c>
      <c r="I71" s="183">
        <f t="shared" ca="1" si="20"/>
        <v>487.02</v>
      </c>
      <c r="J71" s="180">
        <f t="shared" ca="1" si="21"/>
        <v>156.88</v>
      </c>
      <c r="K71" s="180">
        <f t="shared" ca="1" si="22"/>
        <v>8.94</v>
      </c>
      <c r="L71" s="180">
        <f t="shared" ca="1" si="23"/>
        <v>0</v>
      </c>
      <c r="M71" s="181">
        <f t="shared" ca="1" si="24"/>
        <v>652.84</v>
      </c>
      <c r="N71" s="179">
        <f t="shared" ca="1" si="25"/>
        <v>487.01808128264202</v>
      </c>
      <c r="O71" s="180">
        <f t="shared" ca="1" si="26"/>
        <v>156.87938193836163</v>
      </c>
      <c r="P71" s="180">
        <f t="shared" ca="1" si="27"/>
        <v>8.9399647789963854</v>
      </c>
      <c r="Q71" s="180">
        <f t="shared" ca="1" si="28"/>
        <v>0</v>
      </c>
      <c r="R71" s="181">
        <f t="shared" ca="1" si="29"/>
        <v>652.83742799999993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652.83742800000005</v>
      </c>
      <c r="I72" s="183">
        <f t="shared" ca="1" si="20"/>
        <v>487.02</v>
      </c>
      <c r="J72" s="180">
        <f t="shared" ca="1" si="21"/>
        <v>156.88</v>
      </c>
      <c r="K72" s="180">
        <f t="shared" ca="1" si="22"/>
        <v>8.94</v>
      </c>
      <c r="L72" s="180">
        <f t="shared" ca="1" si="23"/>
        <v>0</v>
      </c>
      <c r="M72" s="181">
        <f t="shared" ca="1" si="24"/>
        <v>652.84</v>
      </c>
      <c r="N72" s="179">
        <f t="shared" ca="1" si="25"/>
        <v>487.01808128264202</v>
      </c>
      <c r="O72" s="180">
        <f t="shared" ca="1" si="26"/>
        <v>156.87938193836163</v>
      </c>
      <c r="P72" s="180">
        <f t="shared" ca="1" si="27"/>
        <v>8.9399647789963854</v>
      </c>
      <c r="Q72" s="180">
        <f t="shared" ca="1" si="28"/>
        <v>0</v>
      </c>
      <c r="R72" s="181">
        <f t="shared" ca="1" si="29"/>
        <v>652.83742799999993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652.83742800000005</v>
      </c>
      <c r="I73" s="183">
        <f t="shared" ca="1" si="20"/>
        <v>487.02</v>
      </c>
      <c r="J73" s="180">
        <f t="shared" ca="1" si="21"/>
        <v>156.88</v>
      </c>
      <c r="K73" s="180">
        <f t="shared" ca="1" si="22"/>
        <v>8.94</v>
      </c>
      <c r="L73" s="180">
        <f t="shared" ca="1" si="23"/>
        <v>0</v>
      </c>
      <c r="M73" s="181">
        <f t="shared" ca="1" si="24"/>
        <v>652.84</v>
      </c>
      <c r="N73" s="179">
        <f t="shared" ca="1" si="25"/>
        <v>487.01808128264202</v>
      </c>
      <c r="O73" s="180">
        <f t="shared" ca="1" si="26"/>
        <v>156.87938193836163</v>
      </c>
      <c r="P73" s="180">
        <f t="shared" ca="1" si="27"/>
        <v>8.9399647789963854</v>
      </c>
      <c r="Q73" s="180">
        <f t="shared" ca="1" si="28"/>
        <v>0</v>
      </c>
      <c r="R73" s="181">
        <f t="shared" ca="1" si="29"/>
        <v>652.83742799999993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652.83742800000005</v>
      </c>
      <c r="I74" s="183">
        <f t="shared" ca="1" si="20"/>
        <v>487.02</v>
      </c>
      <c r="J74" s="180">
        <f t="shared" ca="1" si="21"/>
        <v>156.88</v>
      </c>
      <c r="K74" s="180">
        <f t="shared" ca="1" si="22"/>
        <v>8.94</v>
      </c>
      <c r="L74" s="180">
        <f t="shared" ca="1" si="23"/>
        <v>0</v>
      </c>
      <c r="M74" s="181">
        <f t="shared" ca="1" si="24"/>
        <v>652.84</v>
      </c>
      <c r="N74" s="179">
        <f t="shared" ca="1" si="25"/>
        <v>487.01808128264202</v>
      </c>
      <c r="O74" s="180">
        <f t="shared" ca="1" si="26"/>
        <v>156.87938193836163</v>
      </c>
      <c r="P74" s="180">
        <f t="shared" ca="1" si="27"/>
        <v>8.9399647789963854</v>
      </c>
      <c r="Q74" s="180">
        <f t="shared" ca="1" si="28"/>
        <v>0</v>
      </c>
      <c r="R74" s="181">
        <f t="shared" ca="1" si="29"/>
        <v>652.83742799999993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652.83742800000005</v>
      </c>
      <c r="I75" s="183">
        <f t="shared" ca="1" si="20"/>
        <v>487.02</v>
      </c>
      <c r="J75" s="180">
        <f t="shared" ca="1" si="21"/>
        <v>156.88</v>
      </c>
      <c r="K75" s="180">
        <f t="shared" ca="1" si="22"/>
        <v>8.94</v>
      </c>
      <c r="L75" s="180">
        <f t="shared" ca="1" si="23"/>
        <v>0</v>
      </c>
      <c r="M75" s="181">
        <f t="shared" ca="1" si="24"/>
        <v>652.84</v>
      </c>
      <c r="N75" s="179">
        <f t="shared" ca="1" si="25"/>
        <v>487.01808128264202</v>
      </c>
      <c r="O75" s="180">
        <f t="shared" ca="1" si="26"/>
        <v>156.87938193836163</v>
      </c>
      <c r="P75" s="180">
        <f t="shared" ca="1" si="27"/>
        <v>8.9399647789963854</v>
      </c>
      <c r="Q75" s="180">
        <f t="shared" ca="1" si="28"/>
        <v>0</v>
      </c>
      <c r="R75" s="181">
        <f t="shared" ca="1" si="29"/>
        <v>652.83742799999993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652.83742800000005</v>
      </c>
      <c r="I76" s="183">
        <f t="shared" ca="1" si="20"/>
        <v>487.02</v>
      </c>
      <c r="J76" s="180">
        <f t="shared" ca="1" si="21"/>
        <v>156.88</v>
      </c>
      <c r="K76" s="180">
        <f t="shared" ca="1" si="22"/>
        <v>8.94</v>
      </c>
      <c r="L76" s="180">
        <f t="shared" ca="1" si="23"/>
        <v>0</v>
      </c>
      <c r="M76" s="181">
        <f t="shared" ca="1" si="24"/>
        <v>652.84</v>
      </c>
      <c r="N76" s="179">
        <f t="shared" ca="1" si="25"/>
        <v>487.01808128264202</v>
      </c>
      <c r="O76" s="180">
        <f t="shared" ca="1" si="26"/>
        <v>156.87938193836163</v>
      </c>
      <c r="P76" s="180">
        <f t="shared" ca="1" si="27"/>
        <v>8.9399647789963854</v>
      </c>
      <c r="Q76" s="180">
        <f t="shared" ca="1" si="28"/>
        <v>0</v>
      </c>
      <c r="R76" s="181">
        <f t="shared" ca="1" si="29"/>
        <v>652.83742799999993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652.83742800000005</v>
      </c>
      <c r="I77" s="183">
        <f t="shared" ca="1" si="20"/>
        <v>487.02</v>
      </c>
      <c r="J77" s="180">
        <f t="shared" ca="1" si="21"/>
        <v>156.88</v>
      </c>
      <c r="K77" s="180">
        <f t="shared" ca="1" si="22"/>
        <v>8.94</v>
      </c>
      <c r="L77" s="180">
        <f t="shared" ca="1" si="23"/>
        <v>0</v>
      </c>
      <c r="M77" s="181">
        <f t="shared" ca="1" si="24"/>
        <v>652.84</v>
      </c>
      <c r="N77" s="179">
        <f t="shared" ca="1" si="25"/>
        <v>487.01808128264202</v>
      </c>
      <c r="O77" s="180">
        <f t="shared" ca="1" si="26"/>
        <v>156.87938193836163</v>
      </c>
      <c r="P77" s="180">
        <f t="shared" ca="1" si="27"/>
        <v>8.9399647789963854</v>
      </c>
      <c r="Q77" s="180">
        <f t="shared" ca="1" si="28"/>
        <v>0</v>
      </c>
      <c r="R77" s="181">
        <f t="shared" ca="1" si="29"/>
        <v>652.83742799999993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652.83742800000005</v>
      </c>
      <c r="I78" s="183">
        <f t="shared" ca="1" si="20"/>
        <v>487.02</v>
      </c>
      <c r="J78" s="180">
        <f t="shared" ca="1" si="21"/>
        <v>156.88</v>
      </c>
      <c r="K78" s="180">
        <f t="shared" ca="1" si="22"/>
        <v>8.94</v>
      </c>
      <c r="L78" s="180">
        <f t="shared" ca="1" si="23"/>
        <v>0</v>
      </c>
      <c r="M78" s="181">
        <f t="shared" ca="1" si="24"/>
        <v>652.84</v>
      </c>
      <c r="N78" s="179">
        <f t="shared" ca="1" si="25"/>
        <v>487.01808128264202</v>
      </c>
      <c r="O78" s="180">
        <f t="shared" ca="1" si="26"/>
        <v>156.87938193836163</v>
      </c>
      <c r="P78" s="180">
        <f t="shared" ca="1" si="27"/>
        <v>8.9399647789963854</v>
      </c>
      <c r="Q78" s="180">
        <f t="shared" ca="1" si="28"/>
        <v>0</v>
      </c>
      <c r="R78" s="181">
        <f t="shared" ca="1" si="29"/>
        <v>652.83742799999993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652.83742800000005</v>
      </c>
      <c r="I79" s="183">
        <f t="shared" ca="1" si="20"/>
        <v>487.02</v>
      </c>
      <c r="J79" s="180">
        <f t="shared" ca="1" si="21"/>
        <v>156.88</v>
      </c>
      <c r="K79" s="180">
        <f t="shared" ca="1" si="22"/>
        <v>8.94</v>
      </c>
      <c r="L79" s="180">
        <f t="shared" ca="1" si="23"/>
        <v>0</v>
      </c>
      <c r="M79" s="181">
        <f t="shared" ca="1" si="24"/>
        <v>652.84</v>
      </c>
      <c r="N79" s="179">
        <f t="shared" ca="1" si="25"/>
        <v>487.01808128264202</v>
      </c>
      <c r="O79" s="180">
        <f t="shared" ca="1" si="26"/>
        <v>156.87938193836163</v>
      </c>
      <c r="P79" s="180">
        <f t="shared" ca="1" si="27"/>
        <v>8.9399647789963854</v>
      </c>
      <c r="Q79" s="180">
        <f t="shared" ca="1" si="28"/>
        <v>0</v>
      </c>
      <c r="R79" s="181">
        <f t="shared" ca="1" si="29"/>
        <v>652.83742799999993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652.83742800000005</v>
      </c>
      <c r="I80" s="183">
        <f t="shared" ca="1" si="20"/>
        <v>487.02</v>
      </c>
      <c r="J80" s="180">
        <f t="shared" ca="1" si="21"/>
        <v>156.88</v>
      </c>
      <c r="K80" s="180">
        <f t="shared" ca="1" si="22"/>
        <v>8.94</v>
      </c>
      <c r="L80" s="180">
        <f t="shared" ca="1" si="23"/>
        <v>0</v>
      </c>
      <c r="M80" s="181">
        <f t="shared" ca="1" si="24"/>
        <v>652.84</v>
      </c>
      <c r="N80" s="179">
        <f t="shared" ca="1" si="25"/>
        <v>487.01808128264202</v>
      </c>
      <c r="O80" s="180">
        <f t="shared" ca="1" si="26"/>
        <v>156.87938193836163</v>
      </c>
      <c r="P80" s="180">
        <f t="shared" ca="1" si="27"/>
        <v>8.9399647789963854</v>
      </c>
      <c r="Q80" s="180">
        <f t="shared" ca="1" si="28"/>
        <v>0</v>
      </c>
      <c r="R80" s="181">
        <f t="shared" ca="1" si="29"/>
        <v>652.83742799999993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652.83742800000005</v>
      </c>
      <c r="I81" s="183">
        <f t="shared" ca="1" si="20"/>
        <v>487.02</v>
      </c>
      <c r="J81" s="180">
        <f t="shared" ca="1" si="21"/>
        <v>156.88</v>
      </c>
      <c r="K81" s="180">
        <f t="shared" ca="1" si="22"/>
        <v>8.94</v>
      </c>
      <c r="L81" s="180">
        <f t="shared" ca="1" si="23"/>
        <v>0</v>
      </c>
      <c r="M81" s="181">
        <f t="shared" ca="1" si="24"/>
        <v>652.84</v>
      </c>
      <c r="N81" s="179">
        <f t="shared" ca="1" si="25"/>
        <v>487.01808128264202</v>
      </c>
      <c r="O81" s="180">
        <f t="shared" ca="1" si="26"/>
        <v>156.87938193836163</v>
      </c>
      <c r="P81" s="180">
        <f t="shared" ca="1" si="27"/>
        <v>8.9399647789963854</v>
      </c>
      <c r="Q81" s="180">
        <f t="shared" ca="1" si="28"/>
        <v>0</v>
      </c>
      <c r="R81" s="181">
        <f t="shared" ca="1" si="29"/>
        <v>652.83742799999993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652.83742800000005</v>
      </c>
      <c r="I82" s="183">
        <f t="shared" ca="1" si="20"/>
        <v>487.02</v>
      </c>
      <c r="J82" s="180">
        <f t="shared" ca="1" si="21"/>
        <v>156.88</v>
      </c>
      <c r="K82" s="180">
        <f t="shared" ca="1" si="22"/>
        <v>8.94</v>
      </c>
      <c r="L82" s="180">
        <f t="shared" ca="1" si="23"/>
        <v>0</v>
      </c>
      <c r="M82" s="181">
        <f t="shared" ca="1" si="24"/>
        <v>652.84</v>
      </c>
      <c r="N82" s="179">
        <f t="shared" ca="1" si="25"/>
        <v>487.01808128264202</v>
      </c>
      <c r="O82" s="180">
        <f t="shared" ca="1" si="26"/>
        <v>156.87938193836163</v>
      </c>
      <c r="P82" s="180">
        <f t="shared" ca="1" si="27"/>
        <v>8.9399647789963854</v>
      </c>
      <c r="Q82" s="180">
        <f t="shared" ca="1" si="28"/>
        <v>0</v>
      </c>
      <c r="R82" s="181">
        <f t="shared" ca="1" si="29"/>
        <v>652.83742799999993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652.83742800000005</v>
      </c>
      <c r="I83" s="183">
        <f t="shared" ca="1" si="20"/>
        <v>487.02</v>
      </c>
      <c r="J83" s="180">
        <f t="shared" ca="1" si="21"/>
        <v>156.88</v>
      </c>
      <c r="K83" s="180">
        <f t="shared" ca="1" si="22"/>
        <v>8.94</v>
      </c>
      <c r="L83" s="180">
        <f t="shared" ca="1" si="23"/>
        <v>0</v>
      </c>
      <c r="M83" s="181">
        <f t="shared" ca="1" si="24"/>
        <v>652.84</v>
      </c>
      <c r="N83" s="179">
        <f t="shared" ca="1" si="25"/>
        <v>487.01808128264202</v>
      </c>
      <c r="O83" s="180">
        <f t="shared" ca="1" si="26"/>
        <v>156.87938193836163</v>
      </c>
      <c r="P83" s="180">
        <f t="shared" ca="1" si="27"/>
        <v>8.9399647789963854</v>
      </c>
      <c r="Q83" s="180">
        <f t="shared" ca="1" si="28"/>
        <v>0</v>
      </c>
      <c r="R83" s="181">
        <f t="shared" ca="1" si="29"/>
        <v>652.83742799999993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652.83742800000005</v>
      </c>
      <c r="I84" s="183">
        <f t="shared" ca="1" si="20"/>
        <v>487.02</v>
      </c>
      <c r="J84" s="180">
        <f t="shared" ca="1" si="21"/>
        <v>156.88</v>
      </c>
      <c r="K84" s="180">
        <f t="shared" ca="1" si="22"/>
        <v>8.94</v>
      </c>
      <c r="L84" s="180">
        <f t="shared" ca="1" si="23"/>
        <v>0</v>
      </c>
      <c r="M84" s="181">
        <f t="shared" ca="1" si="24"/>
        <v>652.84</v>
      </c>
      <c r="N84" s="179">
        <f t="shared" ca="1" si="25"/>
        <v>487.01808128264202</v>
      </c>
      <c r="O84" s="180">
        <f t="shared" ca="1" si="26"/>
        <v>156.87938193836163</v>
      </c>
      <c r="P84" s="180">
        <f t="shared" ca="1" si="27"/>
        <v>8.9399647789963854</v>
      </c>
      <c r="Q84" s="180">
        <f t="shared" ca="1" si="28"/>
        <v>0</v>
      </c>
      <c r="R84" s="181">
        <f t="shared" ca="1" si="29"/>
        <v>652.83742799999993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652.83742800000005</v>
      </c>
      <c r="I85" s="183">
        <f t="shared" ca="1" si="20"/>
        <v>487.02</v>
      </c>
      <c r="J85" s="180">
        <f t="shared" ca="1" si="21"/>
        <v>156.88</v>
      </c>
      <c r="K85" s="180">
        <f t="shared" ca="1" si="22"/>
        <v>8.94</v>
      </c>
      <c r="L85" s="180">
        <f t="shared" ca="1" si="23"/>
        <v>0</v>
      </c>
      <c r="M85" s="181">
        <f t="shared" ca="1" si="24"/>
        <v>652.84</v>
      </c>
      <c r="N85" s="179">
        <f t="shared" ca="1" si="25"/>
        <v>487.01808128264202</v>
      </c>
      <c r="O85" s="180">
        <f t="shared" ca="1" si="26"/>
        <v>156.87938193836163</v>
      </c>
      <c r="P85" s="180">
        <f t="shared" ca="1" si="27"/>
        <v>8.9399647789963854</v>
      </c>
      <c r="Q85" s="180">
        <f t="shared" ca="1" si="28"/>
        <v>0</v>
      </c>
      <c r="R85" s="181">
        <f t="shared" ca="1" si="29"/>
        <v>652.83742799999993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652.83742800000005</v>
      </c>
      <c r="I86" s="183">
        <f t="shared" ca="1" si="20"/>
        <v>487.02</v>
      </c>
      <c r="J86" s="180">
        <f t="shared" ca="1" si="21"/>
        <v>156.88</v>
      </c>
      <c r="K86" s="180">
        <f t="shared" ca="1" si="22"/>
        <v>8.94</v>
      </c>
      <c r="L86" s="180">
        <f t="shared" ca="1" si="23"/>
        <v>0</v>
      </c>
      <c r="M86" s="181">
        <f t="shared" ca="1" si="24"/>
        <v>652.84</v>
      </c>
      <c r="N86" s="179">
        <f t="shared" ca="1" si="25"/>
        <v>487.01808128264202</v>
      </c>
      <c r="O86" s="180">
        <f t="shared" ca="1" si="26"/>
        <v>156.87938193836163</v>
      </c>
      <c r="P86" s="180">
        <f t="shared" ca="1" si="27"/>
        <v>8.9399647789963854</v>
      </c>
      <c r="Q86" s="180">
        <f t="shared" ca="1" si="28"/>
        <v>0</v>
      </c>
      <c r="R86" s="181">
        <f t="shared" ca="1" si="29"/>
        <v>652.83742799999993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652.83742800000005</v>
      </c>
      <c r="I87" s="183">
        <f t="shared" ca="1" si="20"/>
        <v>487.02</v>
      </c>
      <c r="J87" s="180">
        <f t="shared" ca="1" si="21"/>
        <v>156.88</v>
      </c>
      <c r="K87" s="180">
        <f t="shared" ca="1" si="22"/>
        <v>8.94</v>
      </c>
      <c r="L87" s="180">
        <f t="shared" ca="1" si="23"/>
        <v>0</v>
      </c>
      <c r="M87" s="181">
        <f t="shared" ca="1" si="24"/>
        <v>652.84</v>
      </c>
      <c r="N87" s="179">
        <f t="shared" ca="1" si="25"/>
        <v>487.01808128264202</v>
      </c>
      <c r="O87" s="180">
        <f t="shared" ca="1" si="26"/>
        <v>156.87938193836163</v>
      </c>
      <c r="P87" s="180">
        <f t="shared" ca="1" si="27"/>
        <v>8.9399647789963854</v>
      </c>
      <c r="Q87" s="180">
        <f t="shared" ca="1" si="28"/>
        <v>0</v>
      </c>
      <c r="R87" s="181">
        <f t="shared" ca="1" si="29"/>
        <v>652.83742799999993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679.19</v>
      </c>
      <c r="H88" s="182">
        <f t="shared" ca="1" si="17"/>
        <v>652.83742800000005</v>
      </c>
      <c r="I88" s="183">
        <f t="shared" ca="1" si="20"/>
        <v>487.02</v>
      </c>
      <c r="J88" s="180">
        <f t="shared" ca="1" si="21"/>
        <v>156.88</v>
      </c>
      <c r="K88" s="180">
        <f t="shared" ca="1" si="22"/>
        <v>8.94</v>
      </c>
      <c r="L88" s="180">
        <f t="shared" ca="1" si="23"/>
        <v>0</v>
      </c>
      <c r="M88" s="181">
        <f t="shared" ca="1" si="24"/>
        <v>652.84</v>
      </c>
      <c r="N88" s="179">
        <f t="shared" ca="1" si="25"/>
        <v>487.01808128264202</v>
      </c>
      <c r="O88" s="180">
        <f t="shared" ca="1" si="26"/>
        <v>156.87938193836163</v>
      </c>
      <c r="P88" s="180">
        <f t="shared" ca="1" si="27"/>
        <v>8.9399647789963854</v>
      </c>
      <c r="Q88" s="180">
        <f t="shared" ca="1" si="28"/>
        <v>0</v>
      </c>
      <c r="R88" s="181">
        <f t="shared" ca="1" si="29"/>
        <v>652.83742799999993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679.48990000000003</v>
      </c>
      <c r="H89" s="182">
        <f t="shared" ca="1" si="17"/>
        <v>653.12569199999996</v>
      </c>
      <c r="I89" s="183">
        <f t="shared" ca="1" si="20"/>
        <v>487.24</v>
      </c>
      <c r="J89" s="180">
        <f t="shared" ca="1" si="21"/>
        <v>156.94999999999999</v>
      </c>
      <c r="K89" s="180">
        <f t="shared" ca="1" si="22"/>
        <v>8.9499999999999993</v>
      </c>
      <c r="L89" s="180">
        <f t="shared" ca="1" si="23"/>
        <v>0</v>
      </c>
      <c r="M89" s="181">
        <f t="shared" ca="1" si="24"/>
        <v>653.1400000000001</v>
      </c>
      <c r="N89" s="179">
        <f t="shared" ca="1" si="25"/>
        <v>487.22932628545175</v>
      </c>
      <c r="O89" s="180">
        <f t="shared" ca="1" si="26"/>
        <v>156.94656177756679</v>
      </c>
      <c r="P89" s="180">
        <f t="shared" ca="1" si="27"/>
        <v>8.9498039369813487</v>
      </c>
      <c r="Q89" s="180">
        <f t="shared" ca="1" si="28"/>
        <v>0</v>
      </c>
      <c r="R89" s="181">
        <f t="shared" ca="1" si="29"/>
        <v>653.12569199999984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626.20849999999996</v>
      </c>
      <c r="H90" s="182">
        <f t="shared" ca="1" si="17"/>
        <v>601.91161</v>
      </c>
      <c r="I90" s="183">
        <f t="shared" ca="1" si="20"/>
        <v>487.23</v>
      </c>
      <c r="J90" s="180">
        <f t="shared" ca="1" si="21"/>
        <v>105.73</v>
      </c>
      <c r="K90" s="180">
        <f t="shared" ca="1" si="22"/>
        <v>8.9499999999999993</v>
      </c>
      <c r="L90" s="180">
        <f t="shared" ca="1" si="23"/>
        <v>0</v>
      </c>
      <c r="M90" s="181">
        <f t="shared" ca="1" si="24"/>
        <v>601.91000000000008</v>
      </c>
      <c r="N90" s="179">
        <f t="shared" ca="1" si="25"/>
        <v>487.23130325181501</v>
      </c>
      <c r="O90" s="180">
        <f t="shared" ca="1" si="26"/>
        <v>105.73028280855941</v>
      </c>
      <c r="P90" s="180">
        <f t="shared" ca="1" si="27"/>
        <v>8.9500239396255239</v>
      </c>
      <c r="Q90" s="180">
        <f t="shared" ca="1" si="28"/>
        <v>0</v>
      </c>
      <c r="R90" s="181">
        <f t="shared" ca="1" si="29"/>
        <v>601.91161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585.79949999999997</v>
      </c>
      <c r="H91" s="182">
        <f t="shared" ca="1" si="17"/>
        <v>563.07047899999998</v>
      </c>
      <c r="I91" s="183">
        <f t="shared" ca="1" si="20"/>
        <v>487.23</v>
      </c>
      <c r="J91" s="180">
        <f t="shared" ca="1" si="21"/>
        <v>73.92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563.06999999999994</v>
      </c>
      <c r="N91" s="179">
        <f t="shared" ca="1" si="25"/>
        <v>487.23041448340354</v>
      </c>
      <c r="O91" s="180">
        <f t="shared" ca="1" si="26"/>
        <v>73.920062883264961</v>
      </c>
      <c r="P91" s="180">
        <f t="shared" ca="1" si="27"/>
        <v>1.9200016333315575</v>
      </c>
      <c r="Q91" s="180">
        <f t="shared" ca="1" si="28"/>
        <v>0</v>
      </c>
      <c r="R91" s="181">
        <f t="shared" ca="1" si="29"/>
        <v>563.07047900000009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585.79949999999997</v>
      </c>
      <c r="H92" s="182">
        <f t="shared" ca="1" si="17"/>
        <v>563.07047899999998</v>
      </c>
      <c r="I92" s="183">
        <f t="shared" ca="1" si="20"/>
        <v>487.23</v>
      </c>
      <c r="J92" s="180">
        <f t="shared" ca="1" si="21"/>
        <v>73.92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563.06999999999994</v>
      </c>
      <c r="N92" s="179">
        <f t="shared" ca="1" si="25"/>
        <v>487.23041448340354</v>
      </c>
      <c r="O92" s="180">
        <f t="shared" ca="1" si="26"/>
        <v>73.920062883264961</v>
      </c>
      <c r="P92" s="180">
        <f t="shared" ca="1" si="27"/>
        <v>1.9200016333315575</v>
      </c>
      <c r="Q92" s="180">
        <f t="shared" ca="1" si="28"/>
        <v>0</v>
      </c>
      <c r="R92" s="181">
        <f t="shared" ca="1" si="29"/>
        <v>563.07047900000009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585.79949999999997</v>
      </c>
      <c r="H93" s="182">
        <f t="shared" ca="1" si="17"/>
        <v>563.07047899999998</v>
      </c>
      <c r="I93" s="183">
        <f t="shared" ca="1" si="20"/>
        <v>487.23</v>
      </c>
      <c r="J93" s="180">
        <f t="shared" ca="1" si="21"/>
        <v>73.92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563.06999999999994</v>
      </c>
      <c r="N93" s="179">
        <f t="shared" ca="1" si="25"/>
        <v>487.23041448340354</v>
      </c>
      <c r="O93" s="180">
        <f t="shared" ca="1" si="26"/>
        <v>73.920062883264961</v>
      </c>
      <c r="P93" s="180">
        <f t="shared" ca="1" si="27"/>
        <v>1.9200016333315575</v>
      </c>
      <c r="Q93" s="180">
        <f t="shared" ca="1" si="28"/>
        <v>0</v>
      </c>
      <c r="R93" s="181">
        <f t="shared" ca="1" si="29"/>
        <v>563.07047900000009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585.79949999999997</v>
      </c>
      <c r="H94" s="182">
        <f t="shared" ca="1" si="17"/>
        <v>563.07047899999998</v>
      </c>
      <c r="I94" s="183">
        <f t="shared" ca="1" si="20"/>
        <v>487.23</v>
      </c>
      <c r="J94" s="180">
        <f t="shared" ca="1" si="21"/>
        <v>73.92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563.06999999999994</v>
      </c>
      <c r="N94" s="179">
        <f t="shared" ca="1" si="25"/>
        <v>487.23041448340354</v>
      </c>
      <c r="O94" s="180">
        <f t="shared" ca="1" si="26"/>
        <v>73.920062883264961</v>
      </c>
      <c r="P94" s="180">
        <f t="shared" ca="1" si="27"/>
        <v>1.9200016333315575</v>
      </c>
      <c r="Q94" s="180">
        <f t="shared" ca="1" si="28"/>
        <v>0</v>
      </c>
      <c r="R94" s="181">
        <f t="shared" ca="1" si="29"/>
        <v>563.07047900000009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585.79949999999997</v>
      </c>
      <c r="H95" s="182">
        <f t="shared" ca="1" si="17"/>
        <v>563.07047899999998</v>
      </c>
      <c r="I95" s="183">
        <f t="shared" ca="1" si="20"/>
        <v>487.23</v>
      </c>
      <c r="J95" s="180">
        <f t="shared" ca="1" si="21"/>
        <v>73.92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563.06999999999994</v>
      </c>
      <c r="N95" s="179">
        <f t="shared" ca="1" si="25"/>
        <v>487.23041448340354</v>
      </c>
      <c r="O95" s="180">
        <f t="shared" ca="1" si="26"/>
        <v>73.920062883264961</v>
      </c>
      <c r="P95" s="180">
        <f t="shared" ca="1" si="27"/>
        <v>1.9200016333315575</v>
      </c>
      <c r="Q95" s="180">
        <f t="shared" ca="1" si="28"/>
        <v>0</v>
      </c>
      <c r="R95" s="181">
        <f t="shared" ca="1" si="29"/>
        <v>563.07047900000009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585.79949999999997</v>
      </c>
      <c r="H96" s="182">
        <f t="shared" ca="1" si="17"/>
        <v>563.07047899999998</v>
      </c>
      <c r="I96" s="183">
        <f t="shared" ca="1" si="20"/>
        <v>487.23</v>
      </c>
      <c r="J96" s="180">
        <f t="shared" ca="1" si="21"/>
        <v>73.92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563.06999999999994</v>
      </c>
      <c r="N96" s="179">
        <f t="shared" ca="1" si="25"/>
        <v>487.23041448340354</v>
      </c>
      <c r="O96" s="180">
        <f t="shared" ca="1" si="26"/>
        <v>73.920062883264961</v>
      </c>
      <c r="P96" s="180">
        <f t="shared" ca="1" si="27"/>
        <v>1.9200016333315575</v>
      </c>
      <c r="Q96" s="180">
        <f t="shared" ca="1" si="28"/>
        <v>0</v>
      </c>
      <c r="R96" s="181">
        <f t="shared" ca="1" si="29"/>
        <v>563.07047900000009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585.79949999999997</v>
      </c>
      <c r="H97" s="182">
        <f t="shared" ca="1" si="17"/>
        <v>563.07047899999998</v>
      </c>
      <c r="I97" s="183">
        <f t="shared" ca="1" si="20"/>
        <v>487.23</v>
      </c>
      <c r="J97" s="180">
        <f t="shared" ca="1" si="21"/>
        <v>73.92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563.06999999999994</v>
      </c>
      <c r="N97" s="179">
        <f t="shared" ca="1" si="25"/>
        <v>487.23041448340354</v>
      </c>
      <c r="O97" s="180">
        <f t="shared" ca="1" si="26"/>
        <v>73.920062883264961</v>
      </c>
      <c r="P97" s="180">
        <f t="shared" ca="1" si="27"/>
        <v>1.9200016333315575</v>
      </c>
      <c r="Q97" s="180">
        <f t="shared" ca="1" si="28"/>
        <v>0</v>
      </c>
      <c r="R97" s="181">
        <f t="shared" ca="1" si="29"/>
        <v>563.07047900000009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585.79949999999997</v>
      </c>
      <c r="H98" s="187">
        <f t="shared" ca="1" si="17"/>
        <v>563.07047899999998</v>
      </c>
      <c r="I98" s="188">
        <f t="shared" ca="1" si="20"/>
        <v>487.23</v>
      </c>
      <c r="J98" s="185">
        <f t="shared" ca="1" si="21"/>
        <v>73.92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563.06999999999994</v>
      </c>
      <c r="N98" s="184">
        <f t="shared" ca="1" si="25"/>
        <v>487.23041448340354</v>
      </c>
      <c r="O98" s="185">
        <f t="shared" ca="1" si="26"/>
        <v>73.920062883264961</v>
      </c>
      <c r="P98" s="185">
        <f t="shared" ca="1" si="27"/>
        <v>1.9200016333315575</v>
      </c>
      <c r="Q98" s="185">
        <f t="shared" ca="1" si="28"/>
        <v>0</v>
      </c>
      <c r="R98" s="186">
        <f t="shared" ca="1" si="29"/>
        <v>563.07047900000009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16.303936032000003</v>
      </c>
      <c r="C99" s="56">
        <f t="shared" ref="C99:R99" ca="1" si="30">SUM(C3:C98)/4000</f>
        <v>12.162736279871977</v>
      </c>
      <c r="D99" s="54">
        <f t="shared" ca="1" si="30"/>
        <v>3.9178358284896095</v>
      </c>
      <c r="E99" s="54">
        <f t="shared" ca="1" si="30"/>
        <v>0.22336392363839952</v>
      </c>
      <c r="F99" s="55">
        <f t="shared" ca="1" si="30"/>
        <v>0</v>
      </c>
      <c r="G99" s="59">
        <f t="shared" ca="1" si="30"/>
        <v>14.135865225500011</v>
      </c>
      <c r="H99" s="59">
        <f t="shared" ca="1" si="30"/>
        <v>13.587393652999998</v>
      </c>
      <c r="I99" s="171">
        <f t="shared" ca="1" si="30"/>
        <v>10.538240000000004</v>
      </c>
      <c r="J99" s="54">
        <f t="shared" ca="1" si="30"/>
        <v>2.906552499999997</v>
      </c>
      <c r="K99" s="54">
        <f t="shared" ca="1" si="30"/>
        <v>0.14260999999999999</v>
      </c>
      <c r="L99" s="54">
        <f t="shared" ca="1" si="30"/>
        <v>0</v>
      </c>
      <c r="M99" s="55">
        <f t="shared" ca="1" si="30"/>
        <v>13.587402499999978</v>
      </c>
      <c r="N99" s="56">
        <f t="shared" ca="1" si="30"/>
        <v>10.538234532280775</v>
      </c>
      <c r="O99" s="54">
        <f t="shared" ca="1" si="30"/>
        <v>2.9065494818898987</v>
      </c>
      <c r="P99" s="54">
        <f t="shared" ca="1" si="30"/>
        <v>0.14260963882934241</v>
      </c>
      <c r="Q99" s="54">
        <f t="shared" ca="1" si="30"/>
        <v>0</v>
      </c>
      <c r="R99" s="55">
        <f t="shared" ca="1" si="30"/>
        <v>13.587393652999998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45314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45314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45314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STOA</vt:lpstr>
      <vt:lpstr>IEX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2024-02-02T07:49:19Z</dcterms:modified>
</cp:coreProperties>
</file>